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lambert\OneDrive - EPMOO\Bureau\Sanitaire Aire de livraison 250325\"/>
    </mc:Choice>
  </mc:AlternateContent>
  <bookViews>
    <workbookView xWindow="0" yWindow="0" windowWidth="20736" windowHeight="11760" tabRatio="215"/>
  </bookViews>
  <sheets>
    <sheet name="DPGF" sheetId="2" r:id="rId1"/>
  </sheets>
  <definedNames>
    <definedName name="_Toc177737252" localSheetId="0">DPGF!$B$34</definedName>
    <definedName name="_Toc177737259" localSheetId="0">DPGF!$B$40</definedName>
    <definedName name="_Toc177737265" localSheetId="0">DPGF!#REF!</definedName>
    <definedName name="_Toc177737276" localSheetId="0">DPGF!#REF!</definedName>
    <definedName name="Excel_BuiltIn_Print_Area_1_1">DPGF!$A$10:$G$18</definedName>
    <definedName name="Excel_BuiltIn_Print_Area_2">DPGF!$A$1:$G$18</definedName>
    <definedName name="Excel_BuiltIn_Print_Titles_1_1">DPGF!#REF!</definedName>
    <definedName name="_xlnm.Print_Area" localSheetId="0">DPGF!$A$1:$G$71</definedName>
  </definedNames>
  <calcPr calcId="162913"/>
</workbook>
</file>

<file path=xl/calcChain.xml><?xml version="1.0" encoding="utf-8"?>
<calcChain xmlns="http://schemas.openxmlformats.org/spreadsheetml/2006/main">
  <c r="G37" i="2" l="1"/>
  <c r="G36" i="2"/>
  <c r="G63" i="2" l="1"/>
  <c r="G64" i="2"/>
  <c r="G17" i="2"/>
  <c r="G31" i="2"/>
  <c r="G51" i="2"/>
  <c r="G58" i="2"/>
  <c r="G65" i="2"/>
  <c r="G57" i="2" l="1"/>
  <c r="G14" i="2" l="1"/>
  <c r="G15" i="2"/>
  <c r="G16" i="2"/>
  <c r="G44" i="2" l="1"/>
  <c r="G43" i="2"/>
  <c r="G41" i="2"/>
  <c r="G27" i="2" l="1"/>
  <c r="G12" i="2" l="1"/>
  <c r="G13" i="2"/>
  <c r="G21" i="2"/>
  <c r="G22" i="2"/>
  <c r="G23" i="2"/>
  <c r="G24" i="2"/>
  <c r="G25" i="2"/>
  <c r="G26" i="2"/>
  <c r="G28" i="2"/>
  <c r="G29" i="2"/>
  <c r="G30" i="2"/>
  <c r="G35" i="2"/>
  <c r="G42" i="2"/>
  <c r="G45" i="2"/>
  <c r="G46" i="2"/>
  <c r="G47" i="2"/>
  <c r="G48" i="2"/>
  <c r="G49" i="2"/>
  <c r="G50" i="2"/>
  <c r="G55" i="2"/>
  <c r="G56" i="2"/>
  <c r="G61" i="2"/>
  <c r="G62" i="2"/>
  <c r="G54" i="2" l="1"/>
  <c r="G40" i="2"/>
  <c r="G11" i="2"/>
  <c r="G34" i="2"/>
  <c r="G20" i="2"/>
  <c r="G67" i="2" l="1"/>
  <c r="G68" i="2" s="1"/>
  <c r="G69" i="2" l="1"/>
</calcChain>
</file>

<file path=xl/sharedStrings.xml><?xml version="1.0" encoding="utf-8"?>
<sst xmlns="http://schemas.openxmlformats.org/spreadsheetml/2006/main" count="190" uniqueCount="155">
  <si>
    <t>DESIGNATION / OBSERVATIONS</t>
  </si>
  <si>
    <t>Qté prévue au marché</t>
  </si>
  <si>
    <t>PU</t>
  </si>
  <si>
    <t>Prix total H.T. DPGF</t>
  </si>
  <si>
    <t>PRESTATION</t>
  </si>
  <si>
    <t>TVA</t>
  </si>
  <si>
    <t>DOE</t>
  </si>
  <si>
    <t>3.1</t>
  </si>
  <si>
    <r>
      <rPr>
        <b/>
        <sz val="14"/>
        <rFont val="Calibri"/>
        <family val="2"/>
        <scheme val="minor"/>
      </rPr>
      <t>Établissement Public du Musée d’Orsay - Valéry Giscard d'Estaing</t>
    </r>
    <r>
      <rPr>
        <b/>
        <sz val="12"/>
        <rFont val="Calibri"/>
        <family val="2"/>
        <scheme val="minor"/>
      </rPr>
      <t xml:space="preserve">
Département de la Maîtrise d'ouvrage et du Bâtiment
Esplanade Valéry Giscard d'Estaing 75343 paris cedex 07</t>
    </r>
  </si>
  <si>
    <t>Décomposition du Prix Global et Forfaitaire (DPGF)</t>
  </si>
  <si>
    <t>ARTICLES CCTP</t>
  </si>
  <si>
    <t>Unité</t>
  </si>
  <si>
    <t>3.1.1</t>
  </si>
  <si>
    <t>3.2</t>
  </si>
  <si>
    <t>3.2.2</t>
  </si>
  <si>
    <t>Nettoyage et évacuation des gravats</t>
  </si>
  <si>
    <t>3.3</t>
  </si>
  <si>
    <t>3.3.1</t>
  </si>
  <si>
    <t>3.4</t>
  </si>
  <si>
    <t>3.4.1</t>
  </si>
  <si>
    <t>3.4.2</t>
  </si>
  <si>
    <t>3.4.3</t>
  </si>
  <si>
    <t>3.4.4</t>
  </si>
  <si>
    <t>Le titulaire du marché peut se référer aux documents graphiques fournis par l'EPMO. L'ensemble des côtes doivent être revérifiées sur place.</t>
  </si>
  <si>
    <t>3.2.3</t>
  </si>
  <si>
    <r>
      <t xml:space="preserve">La présente offre est considérée globale et forfaitaire. Il appartient de se rapporter à l'ensemble des documents constituant le DCE pour réaliser l'offre et tenir compte de toutes les spécificités </t>
    </r>
    <r>
      <rPr>
        <b/>
        <u/>
        <sz val="9"/>
        <color rgb="FFFF0000"/>
        <rFont val="Calibri"/>
        <family val="2"/>
        <scheme val="minor"/>
      </rPr>
      <t>y compris les prescriptions plomb indiquées aux articles 2.4.11 et 2.4.12 du CCTP.</t>
    </r>
  </si>
  <si>
    <t>3.4.5</t>
  </si>
  <si>
    <t>3.4.6</t>
  </si>
  <si>
    <t>3.5</t>
  </si>
  <si>
    <t>3.5.1</t>
  </si>
  <si>
    <t>3.5.2</t>
  </si>
  <si>
    <t>3.5.3</t>
  </si>
  <si>
    <t>3.6</t>
  </si>
  <si>
    <t>RÉNOVATION DES SANITAIRES R-2 
AIRE DE LIVRAISON</t>
  </si>
  <si>
    <t>SECOND ŒUVRE</t>
  </si>
  <si>
    <t>FINITIONS</t>
  </si>
  <si>
    <t>ACCESSOIRES</t>
  </si>
  <si>
    <t>Éclairage de chantier</t>
  </si>
  <si>
    <t>Palissades de chantier</t>
  </si>
  <si>
    <t>3.1.2</t>
  </si>
  <si>
    <t>3.1.3</t>
  </si>
  <si>
    <t>3.1.4</t>
  </si>
  <si>
    <t>3.1.5</t>
  </si>
  <si>
    <t>ML</t>
  </si>
  <si>
    <t>U</t>
  </si>
  <si>
    <t>ENS</t>
  </si>
  <si>
    <t>INSTALLATIONS DE CHANTIER</t>
  </si>
  <si>
    <t>GROS ŒUVRE</t>
  </si>
  <si>
    <t>Sous total 3.2 CURAGE</t>
  </si>
  <si>
    <t>Sous total 3.1 INSTALLATION DE CHANTIER</t>
  </si>
  <si>
    <t>Sous total 3.3 GROS ŒUVRE</t>
  </si>
  <si>
    <t>Sous total 3.4 SECOND ŒUVRE</t>
  </si>
  <si>
    <t>Sous total 3.5 FINITIONS</t>
  </si>
  <si>
    <t>Sous total 3.6 ACCESSOIRES</t>
  </si>
  <si>
    <t>3.2.4</t>
  </si>
  <si>
    <t>3.2.5</t>
  </si>
  <si>
    <t>3.2.6</t>
  </si>
  <si>
    <t>3.2.7</t>
  </si>
  <si>
    <t>3.2.8</t>
  </si>
  <si>
    <t>3.2.9</t>
  </si>
  <si>
    <t>3.2.10</t>
  </si>
  <si>
    <t>Dépose et évacuation 
des faux-plafonds</t>
  </si>
  <si>
    <t>Dépose et évacuation 
des miroirs</t>
  </si>
  <si>
    <t>Dépose et évacuation 
des portes</t>
  </si>
  <si>
    <t>Dépose et évacuation 
des cloisons</t>
  </si>
  <si>
    <t>3.3.2</t>
  </si>
  <si>
    <t>Fourniture et pose
de siphons de sols</t>
  </si>
  <si>
    <t>Fourniture et pose
de miroirs rétroéclairés</t>
  </si>
  <si>
    <t>3.4.7</t>
  </si>
  <si>
    <t>3.4.8</t>
  </si>
  <si>
    <t>TOTAL €HT</t>
  </si>
  <si>
    <t xml:space="preserve">TOTAL €TTC    </t>
  </si>
  <si>
    <t>Dépose et évacuation 
des trappes carrelées</t>
  </si>
  <si>
    <t>3.2.11</t>
  </si>
  <si>
    <t>M²</t>
  </si>
  <si>
    <t>Porte de chantier</t>
  </si>
  <si>
    <t>Protection en polyane M1</t>
  </si>
  <si>
    <t>3.1.6</t>
  </si>
  <si>
    <t>Dépose et évacuation 
de la faïence murale</t>
  </si>
  <si>
    <t>Dépose et évacuation 
du carrelage au sol</t>
  </si>
  <si>
    <t>Fourniture et pose 
de carrelage au sol</t>
  </si>
  <si>
    <t>Fourniture et pose 
de faïence murale - type 2</t>
  </si>
  <si>
    <t>Fourniture et pose 
de faïence murale - type 1</t>
  </si>
  <si>
    <t>3.2.1</t>
  </si>
  <si>
    <t>CURAGE DE L'EXISTANT</t>
  </si>
  <si>
    <t>Dépose et évacuation 
des trappes métalliques</t>
  </si>
  <si>
    <t>Dépose et évacuation
 des siphons de sol</t>
  </si>
  <si>
    <t>3.4.9</t>
  </si>
  <si>
    <t>3.4.10</t>
  </si>
  <si>
    <t>3.4.11</t>
  </si>
  <si>
    <t>Fourniture et pose 
de parois de douches coulissantes</t>
  </si>
  <si>
    <t>3.5.4</t>
  </si>
  <si>
    <t>Fourniture et pose 
de trappes M1
60 x 15 cm</t>
  </si>
  <si>
    <t>Fourniture et pose 
de portes en bois M1</t>
  </si>
  <si>
    <t>Fourniture et pose 
de trappes M1
30 x 30 cm</t>
  </si>
  <si>
    <t>Fourniture et pose 
de trappes M1
60 x 60 cm</t>
  </si>
  <si>
    <t>Fourniture et pose 
d'une paroi séparative 
pour les urinoirs</t>
  </si>
  <si>
    <t>3.6.1</t>
  </si>
  <si>
    <t>3.6.2</t>
  </si>
  <si>
    <t>3.6.3</t>
  </si>
  <si>
    <t>Fourniture et pose
de butées de porte murale</t>
  </si>
  <si>
    <t>Fourniture et pose de butées de porte murale en inox résistant à la corrosion au droit de chaque porte. 
Toutes sujétions comprises.</t>
  </si>
  <si>
    <t>3.6.4</t>
  </si>
  <si>
    <t>Fourniture et pose 
de patères murales</t>
  </si>
  <si>
    <t>Fourniture et installation d'un coffret de chantier et de projecteurs pour l'éclairage du chantier. 
Toutes sujétions comprises.</t>
  </si>
  <si>
    <t>Fourniture et pose d’une palissade de chantier verticale en bois M1, auto-stable et pré-peinte en gris RAL 7047. Hauteur de la palissade : 250 cm 
Le titulaire doit prévoir une réservation pour l’emplacement d’une porte standard 1UP (se référer à l’article 3.1.4.). Pour cette mise en place, aucun percement au sol ne doit être envisagé. La finition bois doit être uniforme et lisse.
Se référer au dossier graphique annexe PG-01. Toutes sujétions comprises.</t>
  </si>
  <si>
    <t>Le titulaire doit l’évacuation de tous les gravats du chantier. Un nettoyage quotidien est obligatoire dans les circulations et à l’intérieur de la zone chantier. Un nettoyage complet doit être effectué à la fin du chantier.
Le nombre et le volume de gravats est à estimer par le titulaire. Ces gravats sont à évacuer par l'entreprise titulaire du marché.
Toutes sujétions comprises.</t>
  </si>
  <si>
    <t>Fourniture et pose d’une porte d’accès chantier en bois M1 1UP. 
Dimensions : 90 cm de passage libre. Hauteur standard 205 cm
Le titulaire doit prévoir une serrure à clé permettant la fermeture de cette porte, cylindre européen. 
Se référer au dossier graphique annexe PG-01. Toutes sujétions comprises.</t>
  </si>
  <si>
    <t>Le titulaire doit prendre toutes les dispositions nécessaires pour protéger les accès et baliser le chantier. Pendant les travaux, toutes les précautions doivent être prises pour ne pas endommager les existants, tant à l’intérieur qu’à l’extérieur des locaux (sols, parois, plafonds, etc…).
Fourniture et pose d’une protection en polyane M1 (bâchage étanche) au « plafond » de l’emprise chantier et d’une protection en polyane M1 au sol pour protéger l’existant.
Se référer au dossier graphique annexe PG-01. Toutes sujétions comprises.</t>
  </si>
  <si>
    <r>
      <t xml:space="preserve">Dépose et évacuation des deux receveurs de douche existant et leurs maçonneries attenantes. Le titulaire doit la remise en état des maçonneries ou murs attenant suite à la dépose. Une interface est à prévoir avec les équipes techniques interne CVC-Plomberie.
Dimensions d’un receveur de douche : 70 x 70 cm.
</t>
    </r>
    <r>
      <rPr>
        <b/>
        <sz val="9"/>
        <color rgb="FF000000"/>
        <rFont val="Calibri"/>
        <family val="2"/>
      </rPr>
      <t>Les travaux bruyants sont à prévoir en horaires décalées.</t>
    </r>
    <r>
      <rPr>
        <sz val="9"/>
        <color rgb="FF000000"/>
        <rFont val="Calibri"/>
        <family val="2"/>
      </rPr>
      <t xml:space="preserve">
Se référer au dossier graphique annexe PG-01. Toutes sujétions comprises.</t>
    </r>
  </si>
  <si>
    <r>
      <t xml:space="preserve">Dépose et évacuation des deux bancs maçonnés existants. Le titulaire doit la remise en état des maçonneries ou murs attenant suite à la dépose.
Dimensions d'un banc : 110 x 40 x 10 cm. 
</t>
    </r>
    <r>
      <rPr>
        <b/>
        <sz val="9"/>
        <color rgb="FF000000"/>
        <rFont val="Calibri"/>
        <family val="2"/>
      </rPr>
      <t>Les travaux bruyants sont à prévoir en horaires décalées.</t>
    </r>
    <r>
      <rPr>
        <sz val="9"/>
        <color rgb="FF000000"/>
        <rFont val="Calibri"/>
        <family val="2"/>
      </rPr>
      <t xml:space="preserve">
Se référer au dossier graphique annexe PG-01. Toutes sujétions comprises.</t>
    </r>
  </si>
  <si>
    <t>Dépose et évacuation 
de deux bancs maçonnés</t>
  </si>
  <si>
    <t>Dépose et évacuation 
de deux receveurs de douche 
et leurs maçonneries</t>
  </si>
  <si>
    <r>
      <t xml:space="preserve">Dépose et évacuation des faïences murales existantes. 
Dimensions faïences : 10 x 10 cm.
</t>
    </r>
    <r>
      <rPr>
        <b/>
        <sz val="9"/>
        <color rgb="FF000000"/>
        <rFont val="Calibri"/>
        <family val="2"/>
      </rPr>
      <t>Les travaux bruyants sont à prévoir en horaires décalées.</t>
    </r>
    <r>
      <rPr>
        <sz val="9"/>
        <color rgb="FF000000"/>
        <rFont val="Calibri"/>
        <family val="2"/>
      </rPr>
      <t xml:space="preserve">
Se référer au dossier graphique annexe PG-01. Toutes sujétions comprises.</t>
    </r>
  </si>
  <si>
    <r>
      <t xml:space="preserve">Dépose et évacuation du carrelage au sol existant. 
Dimensions du carrelage au sol : 10 x 10 cm. 
</t>
    </r>
    <r>
      <rPr>
        <b/>
        <sz val="9"/>
        <color rgb="FF000000"/>
        <rFont val="Calibri"/>
        <family val="2"/>
      </rPr>
      <t>Les travaux bruyants sont à prévoir en horaires décalées.</t>
    </r>
    <r>
      <rPr>
        <sz val="9"/>
        <color rgb="FF000000"/>
        <rFont val="Calibri"/>
        <family val="2"/>
      </rPr>
      <t xml:space="preserve">
Se référer au dossier graphique annexe PG-01. Toutes sujétions comprises.</t>
    </r>
  </si>
  <si>
    <r>
      <t xml:space="preserve">Dépose et évacuation des cloisons existantes. 
Hauteur sous faux-plafond connu : 220 cm.
</t>
    </r>
    <r>
      <rPr>
        <b/>
        <sz val="9"/>
        <color rgb="FF000000"/>
        <rFont val="Calibri"/>
        <family val="2"/>
      </rPr>
      <t>Les travaux bruyants sont à prévoir en horaires décalées.</t>
    </r>
    <r>
      <rPr>
        <sz val="9"/>
        <color rgb="FF000000"/>
        <rFont val="Calibri"/>
        <family val="2"/>
      </rPr>
      <t xml:space="preserve">
Se référer au dossier graphique annexe PG-01. Toutes sujétions comprises.</t>
    </r>
  </si>
  <si>
    <t>Dépose et évacuation des portes en bois existantes. 
Dimensions : 60 cm passage libre. Hauteur standard 205 cm.
Se référer au dossier graphique annexe PG-01. Toutes sujétions comprises.</t>
  </si>
  <si>
    <t>Dépose et évacuation des trappes carrelées existantes. 
Dimensions : 70 x 50 cm.
Se référer au dossier graphique annexe PG-01. Toutes sujétions comprises.</t>
  </si>
  <si>
    <t>Dépose et évacuation des trappes métalliques existantes. 
Dimensions : 30 x 30 cm.
Se référer au dossier graphique annexe PG-01. Toutes sujétions comprises.</t>
  </si>
  <si>
    <t>Dépose et évacuation des miroirs existants, au droit des lavabos.
Dimensions : 40 x 50 cm. 
Se référer au dossier graphique annexe PG-01. Toutes sujétions comprises.</t>
  </si>
  <si>
    <t>Dépose et évacuation des siphons de sol existant. 
Dimensions : 15 x 15 cm.
Se référer au dossier graphique annexe PG-01. Toutes sujétions comprises.</t>
  </si>
  <si>
    <r>
      <t xml:space="preserve">Dépose et évacuation des faux-plafonds en plâtre. 
Hauteur sous faux-plafond : 220 cm.
</t>
    </r>
    <r>
      <rPr>
        <b/>
        <sz val="9"/>
        <color rgb="FF000000"/>
        <rFont val="Calibri"/>
        <family val="2"/>
      </rPr>
      <t>Les travaux bruyants sont à prévoir en horaires décalées.</t>
    </r>
    <r>
      <rPr>
        <sz val="9"/>
        <color rgb="FF000000"/>
        <rFont val="Calibri"/>
        <family val="2"/>
      </rPr>
      <t xml:space="preserve">
Se référer au dossier graphique annexe PG-01. Toutes sujétions comprises.</t>
    </r>
  </si>
  <si>
    <t>Fourniture et pose 
de deux receveurs de douche 
et leurs maçonneries</t>
  </si>
  <si>
    <t>Fourniture et pose de deux receveurs de douche extra plat rectangulaire, de type "EASY" de chez SENSEA ou équivalent, surélevé à 17 cm pour l’arase supérieure, sur un socle maçonné hydrofuge à sceller dans la chape. Le socle maçonné comprend notamment la réservation nécessaire pour la mise en place de trappe prêt à carreler (se référer à l’article 3.4.5. du présent CCTP) et les raccords de maçonneries nécessaires. Une interface est à prévoir avec les équipes techniques interne CVC-Plomberie. 
Dimensions : 90 x 90 cm. Quantité de receveur de douche : 2. Finition Blanc, antidérapant, extra-plat.
Se référer au dossier graphique annexe PG-01. Toutes sujétions comprises.</t>
  </si>
  <si>
    <t>Fourniture et pose 
de deux bancs maçonnés</t>
  </si>
  <si>
    <t>Fourniture et pose de cloisons en plaques de plâtre BA13 hydrofuge, de 7 cm d'épaisseur y compris ossature métallique renforcée à l'endroit de la fixation de l’ensemble des équipements sanitaires installées par les équipes internes CVC-Plomberie.
Le titulaire doit prévoir les réservations nécessaires permettant la mise en place des trappes d’accès : se référer aux articles 3.4.3. et 3.4.4. du présent CCTP. Les joints entre parois et les rebouchages doivent être réalisés avec un enduit hydrofuge.
Se référer au dossier graphique annexe PG-01. Toutes sujétions comprises.</t>
  </si>
  <si>
    <t>Fourniture et pose de cloisons en plaques de plâtre BA13 hydrofuge, de 10 cm d'épaisseur y compris ossature métallique renforcée à l'endroit de la fixation de l’ensemble des équipements sanitaires installées par les équipes internes CVC-P. 
Le titulaire doit prévoir les réservations nécessaires permettant la mise en place des blocs-portes 60 cm de passage libre : se référer à l’article 3.4.6 du présent CCTP. Les joints entre parois et les rebouchages doivent être réalisés avec un enduit hydrofuge.
Se référer au dossier graphique annexe PG-01. Toutes sujétions comprises.</t>
  </si>
  <si>
    <t>Fourniture et pose de trappes de visite hydrofuges, réaction au feu M1, à 1 ouvrant, prêt à carreler de type STANDERS ou équivalent, composées d’un cadre d’aluminium. 
Dimensions 30 x 30 cm.
Se référer au dossier graphique annexe PG-01. Toutes sujétions comprises.</t>
  </si>
  <si>
    <t>Fourniture et pose de trappes de visite hydrofuges, réaction au feu M1, à 1 ouvrant, prêt à carreler de type STANDERS ou équivalent, composées d’un cadre d’aluminium. 
Dimensions 60 x 60 cm. 
Se référer au dossier graphique annexe PG-01. Toutes sujétions comprises.</t>
  </si>
  <si>
    <t>Fourniture et pose 
de cloisons BA13 hydrofuge
épaisseur 7 cm</t>
  </si>
  <si>
    <t>Fourniture et pose 
de cloisons BA13 hydrofuge
épaisseur 10 cm</t>
  </si>
  <si>
    <t>Fourniture et pose de trappes de visite hydrofuges, réaction au feu M1, à 1 ouvrant, prêt à carreler de type STANDERS ou équivalent, composées d’un cadre d’aluminium.  
Dimensions 60 x 15 cm.
Se référer au dossier graphique annexe PG-01. Toutes sujétions comprises.</t>
  </si>
  <si>
    <t>Fourniture et pose de blocs-portes en bois, réaction au feu M1, prêt à peindre sur serrure à cylindre européen, fermeture sur verrou.
Dimensions : 60 cm de passage libre. Hauteur standard 205 cm. 
Se référer au dossier graphique annexe PG-01. Toutes sujétions comprises.</t>
  </si>
  <si>
    <t>Fourniture et pose 
d'une porte métallique CF 1/2h
identique à l'existant</t>
  </si>
  <si>
    <t>Fourniture et pose d’un bloc-porte en métal CF 1/2h muni d’un ferme-porte, prêt à peindre, avec oculus vitré, sur serrure à cylindre européen, fermeture à clé. 
Dimensions : 80 cm de passage libre. Hauteur standard 205 cm.
Se référer au dossier graphique annexe PG-01. Toutes sujétions comprises.</t>
  </si>
  <si>
    <t>Fourniture et pose 
de faux-plafonds BA13 hydrofuge M1</t>
  </si>
  <si>
    <t>Fourniture et pose d’une paroi séparative pour les urinoirs en verre sécurité trempé rectangulaire blanc aux bords arrondis, fixation en métal inox brossé résistant à la corrosion de type « 115.211.TD.1 » de chez GEBERIT ou équivalent. 
Dimensions 43,2 x 75,4 cm.
Se référer au dossier graphique annexe PG-01. Toutes sujétions comprises.</t>
  </si>
  <si>
    <t>Fourniture et pose de parois de douche de trois panneaux en verre sécurité trempé transparent à ossature en profilés chromés résistant à la corrosion, ouverture coulissante sur roulement à billes de type « EASY » de chez SENSEA ou équivalent.
Dimensions : 100 x 190 cm. Epaisseur verre 6mm.
Se référer au dossier graphique annexe PG-01. Toutes sujétions comprises.</t>
  </si>
  <si>
    <t>Fourniture et pose 
d'un ensemble menuisé M1 : placard</t>
  </si>
  <si>
    <t>Fourniture et pose d’une barre de seuil d’arrêt en inox résistant à la corrosion, à sceller sous le carrelage, permettant une transition finie entre le sol en résine de la circulation à l’extérieur des sanitaires et la finition en carrelage à l’intérieur. 
Dimensions : 90 cm. 
Se référer au dossier graphique annexe PG-01. Toutes sujétions comprises.</t>
  </si>
  <si>
    <t>Fourniture et pose 
d'une barre de seuil d'arrêt</t>
  </si>
  <si>
    <t>Fourniture et pose, par fixation murale en inox résistant à la corrosion, de miroirs rectangulaires, rétroéclairés par un éclairage LED intégré, de type « L58 » de chez ARTFORMA ou équivalent.
Dimensions : 80 x 90 cm.
Se référer au dossier graphique annexe PG-01. Toutes sujétions comprises.</t>
  </si>
  <si>
    <t>Fourniture et pose de patères murales (porte serviettes) : double crochets en inox résistant à la corrosion à placer à l’entrée des douches. 
Dimensions : 15 cm. 
Se référer au dossier graphique annexe PG-01. Toutes sujétions comprises.</t>
  </si>
  <si>
    <t>Fourniture et pose de deux bancs maçonnés hydrofuges prêt à carreler en forme de L et fixés au mur. La fourniture et la pose des deux bancs maçonnés comprend notamment la réalisation des maçonneries, l'empochement dans les parois, y compris toutes sujétions de fixation dans le voile, et ses raccords hydrofuges selon les plans du dossier graphique.
Dimensions : 30 x 60 cm. Épaisseur : 8 cm. Hauteur fini du banc par rapport au sol : 50 cm. Quantité de bancs maçonné : 2.
Se référer au dossier graphique annexe PG-01. Toutes sujétions comprises.</t>
  </si>
  <si>
    <t>Fourniture et pose d’un ensemble menuisé réalisé en bois MDF hydrofuge, réaction au feu M1, finition lisse prêt à peindre, composé d’un caisson rectangulaire, de deux étagères et d’une façade de placard à un ouvrant sur charnière « invisible » robuste en inox résistant à la corrosion. Une poignée inox brossé rectangulaire vient s’encastrer dans cet ouvrant et intègre une serrure sur carré pompier. 
Se référer au dossier graphique annexe PG-01. Toutes sujétions comprises.</t>
  </si>
  <si>
    <t>Fourniture et pose de faïences murales en grès cérame coloré mat, de type « TERRATECH » DE CHEZ MARAZZI, coloris « VINACCIA » ou équivalent. 
Le titulaire doit prévoir un SPEC, Système de Protection d’Étanchéité Liquide sous faïences, carrelages et douches entre les cloisons en BA13 hydrofuge et la faïence ou le carrelage. Le produit doit être compatible avec les caractéristiques géométriques des revêtements et des colles et doit posséder un Avis Technique en cours de validité. Le titulaire doit être conforme au DTU 52.2 et doit prévoir des joints d’étanchéité périphériques
Dimensions de la faïence : 30 x 60 cm.
Se référer au dossier graphique annexe PG-01. Toutes sujétions comprises.</t>
  </si>
  <si>
    <t>Fourniture et pose de faïences murales en grès cérame coloré mat, de type « TERRATECH » DE CHEZ MARAZZI, coloris « CANNELLA » ou équivalent. 
Le titulaire doit prévoir un SPEC, Système de Protection d’Étanchéité Liquide sous faïences, carrelages et douches entre les cloisons en BA13 hydrofuge et la faïence ou le carrelage. Le produit doit être compatible avec les caractéristiques géométriques des revêtements et des colles et doit posséder un Avis Technique en cours de validité. Le titulaire doit être conforme au DTU 52.2 et doit prévoir des joints d’étanchéité périphériques.
Dimensions de la faïence : 30 x 60 cm.
Se référer au dossier graphique annexe PG-01. Toutes sujétions comprises.</t>
  </si>
  <si>
    <t>Fourniture et pose de faïences murales en grès cérame coloré mat, de type « TERRATECH » DE CHEZ MARAZZI, coloris « CANNELLA » ou équivalent.
Le titulaire doit prévoir un SEL, Système d’Étanchéité Liquide sous carrelage. Le produit doit être compatible avec les caractéristiques géométriques des revêtements, des colles et des pentes nécessaires ; et doit posséder un Avis Technique en cours de validité. Le titulaire doit être conforme au DTU 52.2 et doit prévoir des joints d’étanchéité périphériques.
La présence de siphons de sol impose au titulaire de mettre en œuvre une pense de 1% vers les siphons de sol sur l’ensemble des locaux. 
Classement UPEC exigé : U3 P2 E2 C1 conformément au cahier du CSTB 3782_V2.
Dimensions du carrelage au sol : 30 x 60 cm.
Se référer au dossier graphique annexe PG-01. Toutes sujétions comprises.</t>
  </si>
  <si>
    <t>Fourniture et pose de deux siphons de sol en inox résistant à la corrosion, en lieu et place des siphons existants déposé (se référer à l’article 3.2.10.) sur attente laissées par le prestataire interne CVC-P. 
Le titulaire doit un SEL, Système d’Étanchéité Liquide sous carrelage et une pente de 1% vers ces siphons (se référer à l’article 3.5.3. du présent CCTP). Le titulaire doit fournir un Avis Technique en cours de validité pour l’étanchéité de ces siphons. 
Dimensions : 15 x 15 cm.
Se référer au dossier graphique annexe PG-01. Toutes sujétions comprises.</t>
  </si>
  <si>
    <t>3.3.3</t>
  </si>
  <si>
    <t>Percements de 40 mm</t>
  </si>
  <si>
    <r>
      <t xml:space="preserve">Le titulaire doit effectuer sept percements dans les dalles bétons situées au-dessus des douches hommes et femmes. Les emplacements précis sont à prévoir en interface avec les équipes techniques interne CVC-Plomberie ultérieurement.
Diamètre : 40 mm.
Toutes sujétions comprises.
</t>
    </r>
    <r>
      <rPr>
        <b/>
        <sz val="9"/>
        <rFont val="Calibri"/>
        <family val="2"/>
        <scheme val="minor"/>
      </rPr>
      <t>Les travaux bruyants sont à prévoir en horaires décalées.</t>
    </r>
  </si>
  <si>
    <r>
      <t xml:space="preserve">Fourniture et pose d’un faux-plafond suspendu en plaques de plâtre BA13 hydrofuges, réaction au feu M1, prêt à peindre, fixée mécaniquement sur l’ossature support. 
</t>
    </r>
    <r>
      <rPr>
        <b/>
        <sz val="9"/>
        <rFont val="Calibri"/>
        <family val="2"/>
        <scheme val="minor"/>
      </rPr>
      <t>Les travaux bruyants sont à prévoir en horaires décalées.</t>
    </r>
    <r>
      <rPr>
        <sz val="9"/>
        <rFont val="Calibri"/>
        <family val="2"/>
        <scheme val="minor"/>
      </rPr>
      <t xml:space="preserve">
Hauteur sous faux-plafond : 220 cm.
Se référer au dossier graphique annexe PG-01. Toutes sujétions comprises.</t>
    </r>
  </si>
  <si>
    <t>Réalisation et transmission des DOE.
Se référer à l'article 2.9.4 du présent CCTP.
Toutes sujétions comprises.</t>
  </si>
  <si>
    <t>Co-activité à prévoir avec l'équipe CFO/CFA/CVC pour le déplacement des fluides. L’ensemble des travaux bruyants et les travaux n’assurant pas le maintien des circulations et issues de secours sont à réaliser en horaires décalés (avant 7h00 et après 18h30) ou de nuit. Tenir compte des rescriptions indiquées à l'article 2.4.10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</si>
</sst>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9" x14ac:knownFonts="1">
    <font>
      <sz val="10"/>
      <name val="Arial"/>
      <family val="2"/>
    </font>
    <font>
      <b/>
      <sz val="10"/>
      <name val="Times New Roman"/>
      <family val="1"/>
      <charset val="1"/>
    </font>
    <font>
      <sz val="9"/>
      <name val="Times New Roman"/>
      <family val="1"/>
      <charset val="1"/>
    </font>
    <font>
      <sz val="10"/>
      <name val="Arial"/>
      <family val="2"/>
    </font>
    <font>
      <b/>
      <sz val="12"/>
      <name val="Calibri"/>
      <family val="2"/>
      <scheme val="minor"/>
    </font>
    <font>
      <sz val="12"/>
      <name val="Calibri"/>
      <family val="2"/>
      <scheme val="minor"/>
    </font>
    <font>
      <b/>
      <sz val="12"/>
      <color indexed="8"/>
      <name val="Calibri"/>
      <family val="2"/>
      <scheme val="minor"/>
    </font>
    <font>
      <b/>
      <sz val="9"/>
      <name val="Calibri"/>
      <family val="2"/>
      <scheme val="minor"/>
    </font>
    <font>
      <sz val="10"/>
      <name val="Calibri"/>
      <family val="2"/>
      <scheme val="minor"/>
    </font>
    <font>
      <sz val="9"/>
      <name val="Calibri"/>
      <family val="2"/>
      <scheme val="minor"/>
    </font>
    <font>
      <sz val="9"/>
      <color indexed="8"/>
      <name val="Calibri"/>
      <family val="2"/>
      <scheme val="minor"/>
    </font>
    <font>
      <b/>
      <sz val="10"/>
      <name val="Calibri"/>
      <family val="2"/>
      <scheme val="minor"/>
    </font>
    <font>
      <b/>
      <sz val="14"/>
      <name val="Calibri"/>
      <family val="2"/>
      <scheme val="minor"/>
    </font>
    <font>
      <b/>
      <sz val="18"/>
      <name val="Calibri"/>
      <family val="2"/>
      <scheme val="minor"/>
    </font>
    <font>
      <b/>
      <sz val="9"/>
      <color rgb="FFFF0000"/>
      <name val="Calibri"/>
      <family val="2"/>
      <scheme val="minor"/>
    </font>
    <font>
      <b/>
      <u/>
      <sz val="9"/>
      <color rgb="FFFF0000"/>
      <name val="Calibri"/>
      <family val="2"/>
      <scheme val="minor"/>
    </font>
    <font>
      <sz val="9"/>
      <color rgb="FF000000"/>
      <name val="Calibri"/>
      <family val="2"/>
    </font>
    <font>
      <sz val="10"/>
      <name val="Times New Roman"/>
      <family val="1"/>
      <charset val="1"/>
    </font>
    <font>
      <b/>
      <sz val="9"/>
      <color rgb="FF000000"/>
      <name val="Calibri"/>
      <family val="2"/>
    </font>
  </fonts>
  <fills count="12">
    <fill>
      <patternFill patternType="none"/>
    </fill>
    <fill>
      <patternFill patternType="gray125"/>
    </fill>
    <fill>
      <patternFill patternType="solid">
        <fgColor indexed="55"/>
        <bgColor indexed="22"/>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27"/>
      </patternFill>
    </fill>
    <fill>
      <patternFill patternType="solid">
        <fgColor theme="0" tint="-0.14999847407452621"/>
        <bgColor indexed="55"/>
      </patternFill>
    </fill>
    <fill>
      <patternFill patternType="solid">
        <fgColor theme="0" tint="-0.34998626667073579"/>
        <bgColor indexed="22"/>
      </patternFill>
    </fill>
    <fill>
      <patternFill patternType="solid">
        <fgColor theme="0" tint="-0.34998626667073579"/>
        <bgColor indexed="55"/>
      </patternFill>
    </fill>
    <fill>
      <patternFill patternType="solid">
        <fgColor theme="6" tint="0.39997558519241921"/>
        <bgColor indexed="22"/>
      </patternFill>
    </fill>
    <fill>
      <patternFill patternType="solid">
        <fgColor theme="3" tint="0.79998168889431442"/>
        <bgColor indexed="22"/>
      </patternFill>
    </fill>
    <fill>
      <patternFill patternType="solid">
        <fgColor theme="3" tint="0.79998168889431442"/>
        <bgColor indexed="55"/>
      </patternFill>
    </fill>
  </fills>
  <borders count="31">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hair">
        <color indexed="8"/>
      </right>
      <top/>
      <bottom style="hair">
        <color indexed="8"/>
      </bottom>
      <diagonal/>
    </border>
    <border>
      <left style="hair">
        <color indexed="8"/>
      </left>
      <right/>
      <top/>
      <bottom style="hair">
        <color indexed="8"/>
      </bottom>
      <diagonal/>
    </border>
    <border>
      <left/>
      <right/>
      <top/>
      <bottom style="hair">
        <color indexed="8"/>
      </bottom>
      <diagonal/>
    </border>
    <border>
      <left style="hair">
        <color indexed="64"/>
      </left>
      <right style="hair">
        <color indexed="64"/>
      </right>
      <top style="hair">
        <color indexed="64"/>
      </top>
      <bottom style="hair">
        <color indexed="64"/>
      </bottom>
      <diagonal/>
    </border>
    <border>
      <left/>
      <right/>
      <top style="hair">
        <color indexed="8"/>
      </top>
      <bottom style="hair">
        <color indexed="64"/>
      </bottom>
      <diagonal/>
    </border>
    <border>
      <left style="thin">
        <color indexed="64"/>
      </left>
      <right style="hair">
        <color indexed="8"/>
      </right>
      <top style="hair">
        <color indexed="8"/>
      </top>
      <bottom style="hair">
        <color indexed="8"/>
      </bottom>
      <diagonal/>
    </border>
    <border>
      <left style="hair">
        <color indexed="8"/>
      </left>
      <right style="hair">
        <color indexed="8"/>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style="hair">
        <color indexed="8"/>
      </left>
      <right/>
      <top style="hair">
        <color indexed="8"/>
      </top>
      <bottom style="hair">
        <color indexed="64"/>
      </bottom>
      <diagonal/>
    </border>
    <border>
      <left/>
      <right style="hair">
        <color indexed="8"/>
      </right>
      <top style="hair">
        <color indexed="8"/>
      </top>
      <bottom style="hair">
        <color indexed="64"/>
      </bottom>
      <diagonal/>
    </border>
    <border>
      <left style="thin">
        <color indexed="64"/>
      </left>
      <right/>
      <top style="thin">
        <color indexed="64"/>
      </top>
      <bottom/>
      <diagonal/>
    </border>
    <border>
      <left/>
      <right/>
      <top style="hair">
        <color indexed="8"/>
      </top>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8"/>
      </left>
      <right style="hair">
        <color indexed="8"/>
      </right>
      <top/>
      <bottom style="thin">
        <color indexed="64"/>
      </bottom>
      <diagonal/>
    </border>
    <border>
      <left style="hair">
        <color indexed="8"/>
      </left>
      <right/>
      <top/>
      <bottom style="thin">
        <color indexed="64"/>
      </bottom>
      <diagonal/>
    </border>
    <border>
      <left style="thin">
        <color indexed="64"/>
      </left>
      <right style="hair">
        <color indexed="8"/>
      </right>
      <top/>
      <bottom style="thin">
        <color indexed="64"/>
      </bottom>
      <diagonal/>
    </border>
  </borders>
  <cellStyleXfs count="3">
    <xf numFmtId="0" fontId="0" fillId="0" borderId="0"/>
    <xf numFmtId="0" fontId="3" fillId="0" borderId="0" applyNumberFormat="0" applyBorder="0" applyProtection="0">
      <alignment horizontal="center"/>
    </xf>
    <xf numFmtId="44" fontId="3" fillId="0" borderId="0" applyFont="0" applyFill="0" applyBorder="0" applyAlignment="0" applyProtection="0"/>
  </cellStyleXfs>
  <cellXfs count="126">
    <xf numFmtId="0" fontId="0" fillId="0" borderId="0" xfId="0"/>
    <xf numFmtId="0" fontId="2" fillId="0" borderId="0" xfId="0" applyFont="1" applyAlignment="1">
      <alignment horizontal="center" vertical="center" wrapText="1"/>
    </xf>
    <xf numFmtId="0" fontId="2" fillId="0" borderId="0" xfId="0" applyFont="1" applyAlignment="1">
      <alignment vertical="center" wrapText="1"/>
    </xf>
    <xf numFmtId="0" fontId="2" fillId="0" borderId="0" xfId="0" applyFont="1"/>
    <xf numFmtId="0" fontId="2" fillId="0" borderId="0" xfId="0" applyFont="1" applyFill="1" applyAlignment="1">
      <alignment vertical="center" wrapText="1"/>
    </xf>
    <xf numFmtId="0" fontId="2" fillId="0" borderId="0" xfId="0" applyFont="1" applyFill="1"/>
    <xf numFmtId="0" fontId="0" fillId="0" borderId="0" xfId="0" applyFill="1"/>
    <xf numFmtId="0" fontId="2" fillId="2" borderId="0" xfId="0" applyFont="1" applyFill="1" applyAlignment="1">
      <alignment vertical="center" wrapText="1"/>
    </xf>
    <xf numFmtId="0" fontId="2" fillId="2" borderId="0" xfId="0" applyFont="1" applyFill="1"/>
    <xf numFmtId="0" fontId="0" fillId="2" borderId="0" xfId="0" applyFill="1"/>
    <xf numFmtId="0" fontId="2" fillId="0" borderId="0" xfId="0" applyNumberFormat="1" applyFont="1" applyAlignment="1">
      <alignment horizontal="center" vertical="center" wrapText="1"/>
    </xf>
    <xf numFmtId="44" fontId="2" fillId="0" borderId="0" xfId="2" applyFont="1" applyAlignment="1">
      <alignment vertical="center" wrapText="1"/>
    </xf>
    <xf numFmtId="0" fontId="2" fillId="4" borderId="0" xfId="0" applyFont="1" applyFill="1" applyAlignment="1">
      <alignment vertical="center" wrapText="1"/>
    </xf>
    <xf numFmtId="0" fontId="2" fillId="4" borderId="0" xfId="0" applyFont="1" applyFill="1"/>
    <xf numFmtId="0" fontId="0" fillId="4" borderId="0" xfId="0" applyFill="1"/>
    <xf numFmtId="0" fontId="5" fillId="8" borderId="7" xfId="0" applyFont="1" applyFill="1" applyBorder="1" applyAlignment="1">
      <alignment vertical="center" wrapText="1"/>
    </xf>
    <xf numFmtId="0" fontId="5" fillId="8" borderId="7" xfId="0" applyFont="1" applyFill="1" applyBorder="1"/>
    <xf numFmtId="0" fontId="5" fillId="7" borderId="7" xfId="0" applyFont="1" applyFill="1" applyBorder="1" applyAlignment="1">
      <alignment vertical="center" wrapText="1"/>
    </xf>
    <xf numFmtId="0" fontId="7" fillId="6" borderId="11" xfId="0" applyNumberFormat="1" applyFont="1" applyFill="1" applyBorder="1" applyAlignment="1" applyProtection="1">
      <alignment horizontal="center" vertical="center" wrapText="1" shrinkToFit="1"/>
    </xf>
    <xf numFmtId="0" fontId="7" fillId="6" borderId="11" xfId="1" applyNumberFormat="1" applyFont="1" applyFill="1" applyBorder="1" applyAlignment="1" applyProtection="1">
      <alignment horizontal="center" vertical="center" wrapText="1" shrinkToFit="1"/>
    </xf>
    <xf numFmtId="44" fontId="7" fillId="6" borderId="11" xfId="2" applyFont="1" applyFill="1" applyBorder="1" applyAlignment="1" applyProtection="1">
      <alignment horizontal="center" vertical="center" wrapText="1" shrinkToFit="1"/>
    </xf>
    <xf numFmtId="44" fontId="7" fillId="9" borderId="1" xfId="2" applyFont="1" applyFill="1" applyBorder="1" applyAlignment="1">
      <alignment vertical="center" wrapText="1" shrinkToFit="1"/>
    </xf>
    <xf numFmtId="44" fontId="11" fillId="9" borderId="1" xfId="2" applyFont="1" applyFill="1" applyBorder="1" applyAlignment="1">
      <alignment horizontal="right" vertical="center" wrapText="1" shrinkToFit="1"/>
    </xf>
    <xf numFmtId="49" fontId="1" fillId="0" borderId="0" xfId="0" applyNumberFormat="1" applyFont="1" applyAlignment="1">
      <alignment horizontal="center" vertical="center" wrapText="1"/>
    </xf>
    <xf numFmtId="0" fontId="2" fillId="0" borderId="0" xfId="0" applyFont="1" applyAlignment="1">
      <alignment horizontal="left" vertical="center" wrapText="1"/>
    </xf>
    <xf numFmtId="0" fontId="7" fillId="6" borderId="11" xfId="1" applyNumberFormat="1" applyFont="1" applyFill="1" applyBorder="1" applyAlignment="1" applyProtection="1">
      <alignment horizontal="left" vertical="center" wrapText="1" shrinkToFit="1"/>
    </xf>
    <xf numFmtId="49" fontId="9" fillId="0" borderId="15" xfId="0" applyNumberFormat="1" applyFont="1" applyFill="1" applyBorder="1" applyAlignment="1">
      <alignment horizontal="center" vertical="center" wrapText="1"/>
    </xf>
    <xf numFmtId="0" fontId="9" fillId="0" borderId="15" xfId="0" applyFont="1" applyFill="1" applyBorder="1" applyAlignment="1">
      <alignment horizontal="center" vertical="center" wrapText="1" shrinkToFit="1"/>
    </xf>
    <xf numFmtId="0" fontId="10" fillId="0" borderId="6" xfId="0" applyFont="1" applyBorder="1" applyAlignment="1">
      <alignment horizontal="center" vertical="center" wrapText="1"/>
    </xf>
    <xf numFmtId="49" fontId="4" fillId="10" borderId="8" xfId="0" applyNumberFormat="1" applyFont="1" applyFill="1" applyBorder="1" applyAlignment="1">
      <alignment horizontal="center" vertical="center" wrapText="1"/>
    </xf>
    <xf numFmtId="49" fontId="8" fillId="0" borderId="17" xfId="0" applyNumberFormat="1" applyFont="1" applyFill="1" applyBorder="1" applyAlignment="1">
      <alignment horizontal="center" vertical="center" wrapText="1"/>
    </xf>
    <xf numFmtId="0" fontId="5" fillId="8" borderId="10" xfId="0" applyFont="1" applyFill="1" applyBorder="1" applyAlignment="1">
      <alignment vertical="center" wrapText="1"/>
    </xf>
    <xf numFmtId="49" fontId="6" fillId="11" borderId="8" xfId="0" applyNumberFormat="1" applyFont="1" applyFill="1" applyBorder="1" applyAlignment="1">
      <alignment horizontal="center" vertical="center" wrapText="1" shrinkToFit="1"/>
    </xf>
    <xf numFmtId="44" fontId="9" fillId="2" borderId="9" xfId="2" applyFont="1" applyFill="1" applyBorder="1" applyAlignment="1">
      <alignment horizontal="center" vertical="center" wrapText="1"/>
    </xf>
    <xf numFmtId="44" fontId="9" fillId="0" borderId="15" xfId="2"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11" fillId="0" borderId="0" xfId="0" applyNumberFormat="1" applyFont="1" applyFill="1" applyBorder="1" applyAlignment="1">
      <alignment horizontal="center" vertical="center" wrapText="1"/>
    </xf>
    <xf numFmtId="44" fontId="9" fillId="0" borderId="0" xfId="2" applyFont="1" applyFill="1" applyBorder="1" applyAlignment="1">
      <alignment vertical="center" wrapText="1"/>
    </xf>
    <xf numFmtId="49" fontId="8" fillId="0" borderId="0" xfId="0" applyNumberFormat="1" applyFont="1" applyFill="1" applyBorder="1" applyAlignment="1">
      <alignment horizontal="center" vertical="center" wrapText="1"/>
    </xf>
    <xf numFmtId="44" fontId="9" fillId="0" borderId="0" xfId="2" applyFont="1" applyFill="1" applyBorder="1" applyAlignment="1">
      <alignment horizontal="center" vertical="center" wrapText="1"/>
    </xf>
    <xf numFmtId="49" fontId="11" fillId="0" borderId="0" xfId="0" applyNumberFormat="1" applyFont="1" applyFill="1" applyBorder="1" applyAlignment="1">
      <alignment horizontal="right" vertical="center" wrapText="1"/>
    </xf>
    <xf numFmtId="49" fontId="11" fillId="0" borderId="8" xfId="0" applyNumberFormat="1" applyFont="1" applyFill="1" applyBorder="1" applyAlignment="1">
      <alignment horizontal="right" vertical="center" wrapText="1"/>
    </xf>
    <xf numFmtId="49" fontId="11" fillId="0" borderId="9" xfId="0" applyNumberFormat="1" applyFont="1" applyFill="1" applyBorder="1" applyAlignment="1">
      <alignment horizontal="right" vertical="center" wrapText="1"/>
    </xf>
    <xf numFmtId="44" fontId="9" fillId="0" borderId="9" xfId="2" applyFont="1" applyFill="1" applyBorder="1" applyAlignment="1">
      <alignment horizontal="center" vertical="center" wrapText="1"/>
    </xf>
    <xf numFmtId="49" fontId="13" fillId="0" borderId="0" xfId="0" applyNumberFormat="1" applyFont="1" applyFill="1" applyBorder="1" applyAlignment="1">
      <alignment horizontal="center" vertical="center" wrapText="1" shrinkToFit="1"/>
    </xf>
    <xf numFmtId="49" fontId="13" fillId="0" borderId="0" xfId="0" applyNumberFormat="1" applyFont="1" applyFill="1" applyBorder="1" applyAlignment="1">
      <alignment horizontal="left" vertical="center" wrapText="1" shrinkToFit="1"/>
    </xf>
    <xf numFmtId="49" fontId="11" fillId="0" borderId="9" xfId="0" applyNumberFormat="1" applyFont="1" applyFill="1" applyBorder="1" applyAlignment="1">
      <alignment horizontal="left" vertical="center" wrapText="1"/>
    </xf>
    <xf numFmtId="49" fontId="11" fillId="0" borderId="0" xfId="0" applyNumberFormat="1" applyFont="1" applyFill="1" applyBorder="1" applyAlignment="1">
      <alignment horizontal="left" vertical="center" wrapText="1"/>
    </xf>
    <xf numFmtId="0" fontId="5" fillId="7" borderId="0" xfId="0" applyFont="1" applyFill="1" applyBorder="1" applyAlignment="1">
      <alignment vertical="center" wrapText="1"/>
    </xf>
    <xf numFmtId="0" fontId="5" fillId="7" borderId="0" xfId="0" applyFont="1" applyFill="1" applyBorder="1"/>
    <xf numFmtId="0" fontId="2" fillId="0" borderId="0" xfId="0" applyFont="1" applyFill="1" applyBorder="1" applyAlignment="1">
      <alignment vertical="center" wrapText="1"/>
    </xf>
    <xf numFmtId="0" fontId="5" fillId="0" borderId="0" xfId="0" applyFont="1" applyFill="1" applyBorder="1" applyAlignment="1">
      <alignment vertical="center" wrapText="1"/>
    </xf>
    <xf numFmtId="44" fontId="11" fillId="9" borderId="3" xfId="2" applyFont="1" applyFill="1" applyBorder="1" applyAlignment="1">
      <alignment horizontal="right" vertical="center" wrapText="1" shrinkToFit="1"/>
    </xf>
    <xf numFmtId="44" fontId="11" fillId="9" borderId="3" xfId="2" applyNumberFormat="1" applyFont="1" applyFill="1" applyBorder="1" applyAlignment="1">
      <alignment horizontal="right" vertical="center" wrapText="1" shrinkToFit="1"/>
    </xf>
    <xf numFmtId="49" fontId="8" fillId="0" borderId="0" xfId="0" applyNumberFormat="1" applyFont="1" applyFill="1" applyBorder="1" applyAlignment="1">
      <alignment horizontal="center" vertical="center" wrapText="1"/>
    </xf>
    <xf numFmtId="49" fontId="8" fillId="0" borderId="14" xfId="0" applyNumberFormat="1" applyFont="1" applyFill="1" applyBorder="1" applyAlignment="1">
      <alignment horizontal="center" vertical="center" wrapText="1"/>
    </xf>
    <xf numFmtId="49" fontId="9" fillId="0" borderId="0" xfId="0" applyNumberFormat="1" applyFont="1" applyFill="1" applyBorder="1" applyAlignment="1">
      <alignment horizontal="left" vertical="center" wrapText="1"/>
    </xf>
    <xf numFmtId="49" fontId="11" fillId="0" borderId="0" xfId="0" applyNumberFormat="1" applyFont="1" applyFill="1" applyBorder="1" applyAlignment="1">
      <alignment horizontal="center" vertical="center" wrapText="1" shrinkToFit="1"/>
    </xf>
    <xf numFmtId="44" fontId="11" fillId="6" borderId="23" xfId="2" applyFont="1" applyFill="1" applyBorder="1" applyAlignment="1" applyProtection="1">
      <alignment horizontal="center" vertical="center" wrapText="1" shrinkToFit="1"/>
    </xf>
    <xf numFmtId="44" fontId="17" fillId="0" borderId="0" xfId="2" applyFont="1" applyAlignment="1">
      <alignment vertical="center" wrapText="1"/>
    </xf>
    <xf numFmtId="44" fontId="8" fillId="2" borderId="9" xfId="2" applyFont="1" applyFill="1" applyBorder="1" applyAlignment="1">
      <alignment horizontal="center" vertical="center" wrapText="1"/>
    </xf>
    <xf numFmtId="44" fontId="8" fillId="0" borderId="9" xfId="2" applyFont="1" applyFill="1" applyBorder="1" applyAlignment="1">
      <alignment horizontal="center" vertical="center" wrapText="1"/>
    </xf>
    <xf numFmtId="44" fontId="8" fillId="0" borderId="25" xfId="2" applyFont="1" applyFill="1" applyBorder="1" applyAlignment="1">
      <alignment horizontal="center" vertical="center" wrapText="1"/>
    </xf>
    <xf numFmtId="44" fontId="8" fillId="0" borderId="0" xfId="2" applyFont="1" applyFill="1" applyBorder="1" applyAlignment="1">
      <alignment horizontal="center" vertical="center" wrapText="1"/>
    </xf>
    <xf numFmtId="44" fontId="8" fillId="0" borderId="0" xfId="2" applyFont="1" applyFill="1" applyBorder="1" applyAlignment="1">
      <alignment vertical="center" wrapText="1"/>
    </xf>
    <xf numFmtId="49" fontId="9" fillId="0" borderId="0" xfId="0" applyNumberFormat="1" applyFont="1" applyFill="1" applyBorder="1" applyAlignment="1">
      <alignment horizontal="center" vertical="center" wrapText="1"/>
    </xf>
    <xf numFmtId="49" fontId="9" fillId="0" borderId="27"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4" fontId="9" fillId="0" borderId="15" xfId="2" applyFont="1" applyFill="1" applyBorder="1" applyAlignment="1">
      <alignment horizontal="center" vertical="center" wrapText="1"/>
    </xf>
    <xf numFmtId="49" fontId="6" fillId="11" borderId="23" xfId="0" applyNumberFormat="1" applyFont="1" applyFill="1" applyBorder="1" applyAlignment="1">
      <alignment horizontal="center" vertical="center" wrapText="1" shrinkToFit="1"/>
    </xf>
    <xf numFmtId="49" fontId="8" fillId="0" borderId="15" xfId="0" applyNumberFormat="1" applyFont="1" applyFill="1" applyBorder="1" applyAlignment="1">
      <alignment horizontal="center" vertical="center" wrapText="1"/>
    </xf>
    <xf numFmtId="49" fontId="9" fillId="0" borderId="15" xfId="0" applyNumberFormat="1" applyFont="1" applyFill="1" applyBorder="1" applyAlignment="1">
      <alignment horizontal="left" vertical="center" wrapText="1"/>
    </xf>
    <xf numFmtId="44" fontId="9" fillId="2" borderId="26" xfId="2" applyFont="1" applyFill="1" applyBorder="1" applyAlignment="1">
      <alignment horizontal="center" vertical="center" wrapText="1"/>
    </xf>
    <xf numFmtId="44" fontId="8" fillId="2" borderId="26" xfId="2" applyFont="1" applyFill="1" applyBorder="1" applyAlignment="1">
      <alignment horizontal="center" vertical="center" wrapText="1"/>
    </xf>
    <xf numFmtId="44" fontId="8" fillId="0" borderId="15" xfId="2" applyFont="1" applyFill="1" applyBorder="1" applyAlignment="1">
      <alignment horizontal="center" vertical="center" wrapText="1"/>
    </xf>
    <xf numFmtId="49" fontId="7" fillId="0" borderId="0" xfId="0" applyNumberFormat="1" applyFont="1" applyFill="1" applyBorder="1" applyAlignment="1">
      <alignment horizontal="center" vertical="center" wrapText="1" shrinkToFit="1"/>
    </xf>
    <xf numFmtId="49" fontId="7" fillId="0" borderId="9" xfId="0" applyNumberFormat="1" applyFont="1" applyFill="1" applyBorder="1" applyAlignment="1">
      <alignment horizontal="right" vertical="center" wrapText="1"/>
    </xf>
    <xf numFmtId="49" fontId="7" fillId="0" borderId="0" xfId="0" applyNumberFormat="1" applyFont="1" applyFill="1" applyBorder="1" applyAlignment="1">
      <alignment horizontal="right" vertical="center" wrapText="1"/>
    </xf>
    <xf numFmtId="49" fontId="9" fillId="0" borderId="14"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44" fontId="8" fillId="0" borderId="4" xfId="2" applyFont="1" applyFill="1" applyBorder="1" applyAlignment="1">
      <alignment horizontal="center" vertical="center" wrapText="1" shrinkToFit="1"/>
    </xf>
    <xf numFmtId="0" fontId="9" fillId="0" borderId="2" xfId="0" applyFont="1" applyBorder="1" applyAlignment="1">
      <alignment horizontal="center" vertical="center" wrapText="1"/>
    </xf>
    <xf numFmtId="2" fontId="9" fillId="0" borderId="0" xfId="0" applyNumberFormat="1" applyFont="1" applyFill="1" applyBorder="1" applyAlignment="1">
      <alignment horizontal="center" vertical="center" wrapText="1"/>
    </xf>
    <xf numFmtId="2" fontId="9" fillId="0" borderId="15" xfId="0" applyNumberFormat="1" applyFont="1" applyFill="1" applyBorder="1" applyAlignment="1">
      <alignment horizontal="center" vertical="center" wrapText="1"/>
    </xf>
    <xf numFmtId="2" fontId="10" fillId="0" borderId="2"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shrinkToFit="1"/>
    </xf>
    <xf numFmtId="44" fontId="9" fillId="0" borderId="1" xfId="2" applyFont="1" applyFill="1" applyBorder="1" applyAlignment="1">
      <alignment vertical="center" wrapText="1" shrinkToFit="1"/>
    </xf>
    <xf numFmtId="44" fontId="9" fillId="0" borderId="2" xfId="2" applyFont="1" applyFill="1" applyBorder="1" applyAlignment="1">
      <alignment vertical="center" wrapText="1" shrinkToFit="1"/>
    </xf>
    <xf numFmtId="2" fontId="8" fillId="0" borderId="15"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0" fontId="16" fillId="0" borderId="0" xfId="0" applyFont="1" applyFill="1" applyAlignment="1">
      <alignment horizontal="justify" vertical="center" wrapText="1"/>
    </xf>
    <xf numFmtId="0" fontId="9" fillId="0" borderId="5" xfId="0" applyFont="1" applyFill="1" applyBorder="1" applyAlignment="1">
      <alignment horizontal="left" vertical="center" wrapText="1" shrinkToFit="1"/>
    </xf>
    <xf numFmtId="0" fontId="9" fillId="0" borderId="2" xfId="0" applyFont="1" applyFill="1" applyBorder="1" applyAlignment="1">
      <alignment horizontal="left" vertical="center" wrapText="1"/>
    </xf>
    <xf numFmtId="49" fontId="11" fillId="9" borderId="21" xfId="0" applyNumberFormat="1" applyFont="1" applyFill="1" applyBorder="1" applyAlignment="1">
      <alignment horizontal="right" vertical="center" wrapText="1"/>
    </xf>
    <xf numFmtId="49" fontId="11" fillId="9" borderId="16" xfId="0" applyNumberFormat="1" applyFont="1" applyFill="1" applyBorder="1" applyAlignment="1">
      <alignment horizontal="right" vertical="center" wrapText="1"/>
    </xf>
    <xf numFmtId="49" fontId="11" fillId="9" borderId="22" xfId="0" applyNumberFormat="1" applyFont="1" applyFill="1" applyBorder="1" applyAlignment="1">
      <alignment horizontal="right" vertical="center" wrapText="1"/>
    </xf>
    <xf numFmtId="49" fontId="11" fillId="9" borderId="13" xfId="0" applyNumberFormat="1" applyFont="1" applyFill="1" applyBorder="1" applyAlignment="1">
      <alignment horizontal="right" vertical="center" wrapText="1"/>
    </xf>
    <xf numFmtId="49" fontId="11" fillId="9" borderId="14" xfId="0" applyNumberFormat="1" applyFont="1" applyFill="1" applyBorder="1" applyAlignment="1">
      <alignment horizontal="right" vertical="center" wrapText="1"/>
    </xf>
    <xf numFmtId="49" fontId="11" fillId="9" borderId="12" xfId="0" applyNumberFormat="1" applyFont="1" applyFill="1" applyBorder="1" applyAlignment="1">
      <alignment horizontal="right" vertical="center" wrapText="1"/>
    </xf>
    <xf numFmtId="49" fontId="12" fillId="4" borderId="1" xfId="1" applyNumberFormat="1" applyFont="1" applyFill="1" applyBorder="1" applyAlignment="1" applyProtection="1">
      <alignment horizontal="center" vertical="center" wrapText="1" shrinkToFit="1"/>
    </xf>
    <xf numFmtId="49" fontId="13" fillId="5" borderId="1" xfId="0" applyNumberFormat="1" applyFont="1" applyFill="1" applyBorder="1" applyAlignment="1">
      <alignment horizontal="center" vertical="center" wrapText="1" shrinkToFit="1"/>
    </xf>
    <xf numFmtId="49" fontId="4" fillId="10" borderId="7" xfId="0" applyNumberFormat="1" applyFont="1" applyFill="1" applyBorder="1" applyAlignment="1">
      <alignment horizontal="left" vertical="center" wrapText="1"/>
    </xf>
    <xf numFmtId="49" fontId="11" fillId="2" borderId="19" xfId="0" applyNumberFormat="1" applyFont="1" applyFill="1" applyBorder="1" applyAlignment="1">
      <alignment horizontal="right" vertical="center" wrapText="1"/>
    </xf>
    <xf numFmtId="49" fontId="11" fillId="2" borderId="18" xfId="0" applyNumberFormat="1" applyFont="1" applyFill="1" applyBorder="1" applyAlignment="1">
      <alignment horizontal="right" vertical="center" wrapText="1"/>
    </xf>
    <xf numFmtId="49" fontId="11" fillId="2" borderId="20" xfId="0" applyNumberFormat="1" applyFont="1" applyFill="1" applyBorder="1" applyAlignment="1">
      <alignment horizontal="right" vertical="center" wrapText="1"/>
    </xf>
    <xf numFmtId="0" fontId="14" fillId="3" borderId="8" xfId="0" applyNumberFormat="1" applyFont="1" applyFill="1" applyBorder="1" applyAlignment="1" applyProtection="1">
      <alignment horizontal="left" vertical="center" wrapText="1" shrinkToFit="1"/>
    </xf>
    <xf numFmtId="0" fontId="14" fillId="3" borderId="9" xfId="0" applyNumberFormat="1" applyFont="1" applyFill="1" applyBorder="1" applyAlignment="1" applyProtection="1">
      <alignment horizontal="left" vertical="center" wrapText="1" shrinkToFit="1"/>
    </xf>
    <xf numFmtId="0" fontId="14" fillId="3" borderId="10" xfId="0" applyNumberFormat="1" applyFont="1" applyFill="1" applyBorder="1" applyAlignment="1" applyProtection="1">
      <alignment horizontal="left" vertical="center" wrapText="1" shrinkToFit="1"/>
    </xf>
    <xf numFmtId="0" fontId="14" fillId="4" borderId="8" xfId="0" applyNumberFormat="1" applyFont="1" applyFill="1" applyBorder="1" applyAlignment="1" applyProtection="1">
      <alignment horizontal="left" vertical="center" wrapText="1" shrinkToFit="1"/>
    </xf>
    <xf numFmtId="0" fontId="14" fillId="4" borderId="9" xfId="0" applyNumberFormat="1" applyFont="1" applyFill="1" applyBorder="1" applyAlignment="1" applyProtection="1">
      <alignment horizontal="left" vertical="center" wrapText="1" shrinkToFit="1"/>
    </xf>
    <xf numFmtId="0" fontId="14" fillId="4" borderId="10" xfId="0" applyNumberFormat="1" applyFont="1" applyFill="1" applyBorder="1" applyAlignment="1" applyProtection="1">
      <alignment horizontal="left" vertical="center" wrapText="1" shrinkToFit="1"/>
    </xf>
    <xf numFmtId="49" fontId="11" fillId="9" borderId="3" xfId="0" applyNumberFormat="1" applyFont="1" applyFill="1" applyBorder="1" applyAlignment="1">
      <alignment horizontal="right" vertical="center" wrapText="1"/>
    </xf>
    <xf numFmtId="49" fontId="11" fillId="9" borderId="4" xfId="0" applyNumberFormat="1" applyFont="1" applyFill="1" applyBorder="1" applyAlignment="1">
      <alignment horizontal="right" vertical="center" wrapText="1"/>
    </xf>
    <xf numFmtId="49" fontId="11" fillId="9" borderId="5" xfId="0" applyNumberFormat="1" applyFont="1" applyFill="1" applyBorder="1" applyAlignment="1">
      <alignment horizontal="right" vertical="center" wrapText="1"/>
    </xf>
    <xf numFmtId="49" fontId="6" fillId="11" borderId="7" xfId="0" applyNumberFormat="1" applyFont="1" applyFill="1" applyBorder="1" applyAlignment="1">
      <alignment horizontal="left" vertical="center" wrapText="1" shrinkToFit="1"/>
    </xf>
    <xf numFmtId="49" fontId="11" fillId="2" borderId="30" xfId="0" applyNumberFormat="1" applyFont="1" applyFill="1" applyBorder="1" applyAlignment="1">
      <alignment horizontal="right" vertical="center" wrapText="1"/>
    </xf>
    <xf numFmtId="49" fontId="11" fillId="2" borderId="28" xfId="0" applyNumberFormat="1" applyFont="1" applyFill="1" applyBorder="1" applyAlignment="1">
      <alignment horizontal="right" vertical="center" wrapText="1"/>
    </xf>
    <xf numFmtId="49" fontId="11" fillId="2" borderId="29" xfId="0" applyNumberFormat="1" applyFont="1" applyFill="1" applyBorder="1" applyAlignment="1">
      <alignment horizontal="right" vertical="center" wrapText="1"/>
    </xf>
    <xf numFmtId="49" fontId="6" fillId="11" borderId="11" xfId="0" applyNumberFormat="1" applyFont="1" applyFill="1" applyBorder="1" applyAlignment="1">
      <alignment horizontal="left" vertical="center" wrapText="1" shrinkToFit="1"/>
    </xf>
    <xf numFmtId="0" fontId="4" fillId="0" borderId="3" xfId="1" applyNumberFormat="1" applyFont="1" applyFill="1" applyBorder="1" applyAlignment="1" applyProtection="1">
      <alignment horizontal="center" vertical="center" wrapText="1" shrinkToFit="1"/>
    </xf>
    <xf numFmtId="0" fontId="4" fillId="0" borderId="4" xfId="1" applyNumberFormat="1" applyFont="1" applyFill="1" applyBorder="1" applyAlignment="1" applyProtection="1">
      <alignment horizontal="center" vertical="center" wrapText="1" shrinkToFit="1"/>
    </xf>
    <xf numFmtId="0" fontId="4" fillId="0" borderId="24" xfId="1" applyNumberFormat="1" applyFont="1" applyFill="1" applyBorder="1" applyAlignment="1" applyProtection="1">
      <alignment horizontal="center" vertical="center" wrapText="1" shrinkToFit="1"/>
    </xf>
    <xf numFmtId="0" fontId="7" fillId="4" borderId="8" xfId="0" applyNumberFormat="1" applyFont="1" applyFill="1" applyBorder="1" applyAlignment="1" applyProtection="1">
      <alignment horizontal="left" vertical="center" wrapText="1" shrinkToFit="1"/>
    </xf>
    <xf numFmtId="0" fontId="7" fillId="4" borderId="9" xfId="0" applyNumberFormat="1" applyFont="1" applyFill="1" applyBorder="1" applyAlignment="1" applyProtection="1">
      <alignment horizontal="left" vertical="center" wrapText="1" shrinkToFit="1"/>
    </xf>
    <xf numFmtId="0" fontId="7" fillId="4" borderId="10" xfId="0" applyNumberFormat="1" applyFont="1" applyFill="1" applyBorder="1" applyAlignment="1" applyProtection="1">
      <alignment horizontal="left" vertical="center" wrapText="1" shrinkToFit="1"/>
    </xf>
  </cellXfs>
  <cellStyles count="3">
    <cellStyle name="Monétaire" xfId="2" builtinId="4"/>
    <cellStyle name="Normal" xfId="0" builtinId="0"/>
    <cellStyle name="Titre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E6E6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D9D9D9"/>
      <rgbColor rgb="00FFFF99"/>
      <rgbColor rgb="0099CCFF"/>
      <rgbColor rgb="00FF99CC"/>
      <rgbColor rgb="00CC99FF"/>
      <rgbColor rgb="00FFCC99"/>
      <rgbColor rgb="003366FF"/>
      <rgbColor rgb="0033CCCC"/>
      <rgbColor rgb="0094BD5E"/>
      <rgbColor rgb="00FFD320"/>
      <rgbColor rgb="00FF9900"/>
      <rgbColor rgb="00FF6600"/>
      <rgbColor rgb="00666699"/>
      <rgbColor rgb="00B3B3B3"/>
      <rgbColor rgb="00003366"/>
      <rgbColor rgb="0000AE00"/>
      <rgbColor rgb="00003300"/>
      <rgbColor rgb="00333300"/>
      <rgbColor rgb="00993300"/>
      <rgbColor rgb="00993366"/>
      <rgbColor rgb="00333399"/>
      <rgbColor rgb="00333333"/>
    </indexedColors>
    <mruColors>
      <color rgb="FFFFD1D1"/>
      <color rgb="FF004F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70"/>
  <sheetViews>
    <sheetView tabSelected="1" topLeftCell="A61" zoomScale="80" zoomScaleNormal="80" zoomScaleSheetLayoutView="90" zoomScalePageLayoutView="115" workbookViewId="0">
      <selection activeCell="C11" sqref="C11"/>
    </sheetView>
  </sheetViews>
  <sheetFormatPr baseColWidth="10" defaultColWidth="11.5546875" defaultRowHeight="13.2" x14ac:dyDescent="0.25"/>
  <cols>
    <col min="1" max="1" width="15.5546875" style="23" customWidth="1"/>
    <col min="2" max="2" width="33.44140625" style="2" customWidth="1"/>
    <col min="3" max="3" width="87" style="24" customWidth="1"/>
    <col min="4" max="4" width="13.6640625" style="1" customWidth="1"/>
    <col min="5" max="5" width="17" style="10" customWidth="1"/>
    <col min="6" max="6" width="16.109375" style="11" customWidth="1"/>
    <col min="7" max="7" width="16.5546875" style="60" customWidth="1"/>
    <col min="8" max="9" width="11.5546875" style="51"/>
    <col min="10" max="10" width="79" style="51" customWidth="1"/>
    <col min="11" max="45" width="11.5546875" style="51"/>
    <col min="46" max="252" width="11.5546875" style="2"/>
    <col min="253" max="254" width="11.5546875" style="3"/>
  </cols>
  <sheetData>
    <row r="1" spans="1:256" ht="103.5" customHeight="1" x14ac:dyDescent="0.25">
      <c r="A1" s="120" t="s">
        <v>8</v>
      </c>
      <c r="B1" s="121"/>
      <c r="C1" s="121"/>
      <c r="D1" s="121"/>
      <c r="E1" s="121"/>
      <c r="F1" s="121"/>
      <c r="G1" s="121"/>
      <c r="H1" s="122"/>
    </row>
    <row r="2" spans="1:256" ht="31.5" customHeight="1" x14ac:dyDescent="0.25">
      <c r="A2" s="100" t="s">
        <v>9</v>
      </c>
      <c r="B2" s="100"/>
      <c r="C2" s="100"/>
      <c r="D2" s="100"/>
      <c r="E2" s="100"/>
      <c r="F2" s="100"/>
      <c r="G2" s="100"/>
    </row>
    <row r="3" spans="1:256" s="4" customFormat="1" ht="108.6" customHeight="1" x14ac:dyDescent="0.25">
      <c r="A3" s="101" t="s">
        <v>33</v>
      </c>
      <c r="B3" s="101"/>
      <c r="C3" s="101"/>
      <c r="D3" s="101"/>
      <c r="E3" s="101"/>
      <c r="F3" s="101"/>
      <c r="G3" s="10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IS3" s="5"/>
      <c r="IT3" s="5"/>
      <c r="IU3" s="6"/>
    </row>
    <row r="4" spans="1:256" s="4" customFormat="1" ht="28.2" customHeight="1" x14ac:dyDescent="0.25">
      <c r="A4" s="45"/>
      <c r="B4" s="76"/>
      <c r="C4" s="46"/>
      <c r="D4" s="45"/>
      <c r="E4" s="45"/>
      <c r="F4" s="45"/>
      <c r="G4" s="58"/>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IS4" s="5"/>
      <c r="IT4" s="5"/>
      <c r="IU4" s="6"/>
    </row>
    <row r="5" spans="1:256" s="14" customFormat="1" ht="28.5" customHeight="1" x14ac:dyDescent="0.25">
      <c r="A5" s="123" t="s">
        <v>23</v>
      </c>
      <c r="B5" s="124"/>
      <c r="C5" s="124"/>
      <c r="D5" s="124"/>
      <c r="E5" s="124"/>
      <c r="F5" s="124"/>
      <c r="G5" s="125"/>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c r="HY5" s="12"/>
      <c r="HZ5" s="12"/>
      <c r="IA5" s="12"/>
      <c r="IB5" s="12"/>
      <c r="IC5" s="12"/>
      <c r="ID5" s="12"/>
      <c r="IE5" s="12"/>
      <c r="IF5" s="12"/>
      <c r="IG5" s="12"/>
      <c r="IH5" s="12"/>
      <c r="II5" s="12"/>
      <c r="IJ5" s="12"/>
      <c r="IK5" s="12"/>
      <c r="IL5" s="12"/>
      <c r="IM5" s="12"/>
      <c r="IN5" s="12"/>
      <c r="IO5" s="12"/>
      <c r="IP5" s="12"/>
      <c r="IQ5" s="12"/>
      <c r="IR5" s="12"/>
      <c r="IS5" s="13"/>
      <c r="IT5" s="13"/>
    </row>
    <row r="6" spans="1:256" s="14" customFormat="1" ht="28.5" customHeight="1" x14ac:dyDescent="0.25">
      <c r="A6" s="106" t="s">
        <v>25</v>
      </c>
      <c r="B6" s="107"/>
      <c r="C6" s="107"/>
      <c r="D6" s="107"/>
      <c r="E6" s="107"/>
      <c r="F6" s="107"/>
      <c r="G6" s="108"/>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3"/>
      <c r="IT6" s="13"/>
    </row>
    <row r="7" spans="1:256" s="14" customFormat="1" ht="28.5" customHeight="1" x14ac:dyDescent="0.25">
      <c r="A7" s="109" t="s">
        <v>154</v>
      </c>
      <c r="B7" s="110"/>
      <c r="C7" s="110"/>
      <c r="D7" s="110"/>
      <c r="E7" s="110"/>
      <c r="F7" s="110"/>
      <c r="G7" s="11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c r="HO7" s="12"/>
      <c r="HP7" s="12"/>
      <c r="HQ7" s="12"/>
      <c r="HR7" s="12"/>
      <c r="HS7" s="12"/>
      <c r="HT7" s="12"/>
      <c r="HU7" s="12"/>
      <c r="HV7" s="12"/>
      <c r="HW7" s="12"/>
      <c r="HX7" s="12"/>
      <c r="HY7" s="12"/>
      <c r="HZ7" s="12"/>
      <c r="IA7" s="12"/>
      <c r="IB7" s="12"/>
      <c r="IC7" s="12"/>
      <c r="ID7" s="12"/>
      <c r="IE7" s="12"/>
      <c r="IF7" s="12"/>
      <c r="IG7" s="12"/>
      <c r="IH7" s="12"/>
      <c r="II7" s="12"/>
      <c r="IJ7" s="12"/>
      <c r="IK7" s="12"/>
      <c r="IL7" s="12"/>
      <c r="IM7" s="12"/>
      <c r="IN7" s="12"/>
      <c r="IO7" s="12"/>
      <c r="IP7" s="12"/>
      <c r="IQ7" s="12"/>
      <c r="IR7" s="12"/>
      <c r="IS7" s="13"/>
      <c r="IT7" s="13"/>
    </row>
    <row r="8" spans="1:256" s="14" customFormat="1" ht="25.5" customHeight="1" x14ac:dyDescent="0.25">
      <c r="A8" s="18" t="s">
        <v>10</v>
      </c>
      <c r="B8" s="19" t="s">
        <v>4</v>
      </c>
      <c r="C8" s="25" t="s">
        <v>0</v>
      </c>
      <c r="D8" s="18" t="s">
        <v>11</v>
      </c>
      <c r="E8" s="18" t="s">
        <v>1</v>
      </c>
      <c r="F8" s="20" t="s">
        <v>2</v>
      </c>
      <c r="G8" s="59" t="s">
        <v>3</v>
      </c>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HM8" s="12"/>
      <c r="HN8" s="12"/>
      <c r="HO8" s="12"/>
      <c r="HP8" s="12"/>
      <c r="HQ8" s="12"/>
      <c r="HR8" s="12"/>
      <c r="HS8" s="12"/>
      <c r="HT8" s="12"/>
      <c r="HU8" s="12"/>
      <c r="HV8" s="12"/>
      <c r="HW8" s="12"/>
      <c r="HX8" s="12"/>
      <c r="HY8" s="12"/>
      <c r="HZ8" s="12"/>
      <c r="IA8" s="12"/>
      <c r="IB8" s="12"/>
      <c r="IC8" s="12"/>
      <c r="ID8" s="12"/>
      <c r="IE8" s="12"/>
      <c r="IF8" s="12"/>
      <c r="IG8" s="12"/>
      <c r="IH8" s="12"/>
      <c r="II8" s="12"/>
      <c r="IJ8" s="12"/>
      <c r="IK8" s="12"/>
      <c r="IL8" s="12"/>
      <c r="IM8" s="12"/>
      <c r="IN8" s="12"/>
      <c r="IO8" s="12"/>
      <c r="IP8" s="12"/>
      <c r="IQ8" s="12"/>
      <c r="IR8" s="12"/>
      <c r="IS8" s="13"/>
      <c r="IT8" s="13"/>
    </row>
    <row r="9" spans="1:256" ht="27" customHeight="1" x14ac:dyDescent="0.25"/>
    <row r="10" spans="1:256" s="17" customFormat="1" ht="21.75" customHeight="1" x14ac:dyDescent="0.3">
      <c r="A10" s="29" t="s">
        <v>7</v>
      </c>
      <c r="B10" s="102" t="s">
        <v>46</v>
      </c>
      <c r="C10" s="102"/>
      <c r="D10" s="102"/>
      <c r="E10" s="102"/>
      <c r="F10" s="102"/>
      <c r="G10" s="10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c r="DO10" s="49"/>
      <c r="DP10" s="49"/>
      <c r="DQ10" s="49"/>
      <c r="DR10" s="49"/>
      <c r="DS10" s="49"/>
      <c r="DT10" s="49"/>
      <c r="DU10" s="49"/>
      <c r="DV10" s="49"/>
      <c r="DW10" s="49"/>
      <c r="DX10" s="49"/>
      <c r="DY10" s="49"/>
      <c r="DZ10" s="49"/>
      <c r="EA10" s="49"/>
      <c r="EB10" s="49"/>
      <c r="EC10" s="49"/>
      <c r="ED10" s="49"/>
      <c r="EE10" s="49"/>
      <c r="EF10" s="49"/>
      <c r="EG10" s="49"/>
      <c r="EH10" s="49"/>
      <c r="EI10" s="49"/>
      <c r="EJ10" s="49"/>
      <c r="EK10" s="49"/>
      <c r="EL10" s="49"/>
      <c r="EM10" s="49"/>
      <c r="EN10" s="49"/>
      <c r="EO10" s="49"/>
      <c r="EP10" s="49"/>
      <c r="EQ10" s="49"/>
      <c r="ER10" s="49"/>
      <c r="ES10" s="49"/>
      <c r="ET10" s="49"/>
      <c r="EU10" s="49"/>
      <c r="EV10" s="49"/>
      <c r="EW10" s="49"/>
      <c r="EX10" s="49"/>
      <c r="EY10" s="49"/>
      <c r="EZ10" s="49"/>
      <c r="FA10" s="49"/>
      <c r="FB10" s="49"/>
      <c r="FC10" s="49"/>
      <c r="FD10" s="49"/>
      <c r="FE10" s="49"/>
      <c r="FF10" s="49"/>
      <c r="FG10" s="49"/>
      <c r="FH10" s="49"/>
      <c r="FI10" s="49"/>
      <c r="FJ10" s="49"/>
      <c r="FK10" s="49"/>
      <c r="FL10" s="49"/>
      <c r="FM10" s="49"/>
      <c r="FN10" s="49"/>
      <c r="FO10" s="49"/>
      <c r="FP10" s="49"/>
      <c r="FQ10" s="49"/>
      <c r="FR10" s="49"/>
      <c r="FS10" s="49"/>
      <c r="FT10" s="49"/>
      <c r="FU10" s="49"/>
      <c r="FV10" s="49"/>
      <c r="FW10" s="49"/>
      <c r="FX10" s="49"/>
      <c r="FY10" s="49"/>
      <c r="FZ10" s="49"/>
      <c r="GA10" s="49"/>
      <c r="GB10" s="49"/>
      <c r="GC10" s="49"/>
      <c r="GD10" s="49"/>
      <c r="GE10" s="49"/>
      <c r="GF10" s="49"/>
      <c r="GG10" s="49"/>
      <c r="GH10" s="49"/>
      <c r="GI10" s="49"/>
      <c r="GJ10" s="49"/>
      <c r="GK10" s="49"/>
      <c r="GL10" s="49"/>
      <c r="GM10" s="49"/>
      <c r="GN10" s="49"/>
      <c r="GO10" s="49"/>
      <c r="GP10" s="49"/>
      <c r="GQ10" s="49"/>
      <c r="GR10" s="49"/>
      <c r="GS10" s="49"/>
      <c r="GT10" s="49"/>
      <c r="GU10" s="49"/>
      <c r="GV10" s="49"/>
      <c r="GW10" s="49"/>
      <c r="GX10" s="49"/>
      <c r="GY10" s="49"/>
      <c r="GZ10" s="49"/>
      <c r="HA10" s="49"/>
      <c r="HB10" s="49"/>
      <c r="HC10" s="49"/>
      <c r="HD10" s="49"/>
      <c r="HE10" s="49"/>
      <c r="HF10" s="49"/>
      <c r="HG10" s="49"/>
      <c r="HH10" s="49"/>
      <c r="HI10" s="49"/>
      <c r="HJ10" s="49"/>
      <c r="HK10" s="49"/>
      <c r="HL10" s="49"/>
      <c r="HM10" s="49"/>
      <c r="HN10" s="49"/>
      <c r="HO10" s="49"/>
      <c r="HP10" s="49"/>
      <c r="HQ10" s="49"/>
      <c r="HR10" s="49"/>
      <c r="HS10" s="49"/>
      <c r="HT10" s="49"/>
      <c r="HU10" s="49"/>
      <c r="HV10" s="49"/>
      <c r="HW10" s="49"/>
      <c r="HX10" s="49"/>
      <c r="HY10" s="49"/>
      <c r="HZ10" s="49"/>
      <c r="IA10" s="49"/>
      <c r="IB10" s="49"/>
      <c r="IC10" s="49"/>
      <c r="ID10" s="49"/>
      <c r="IE10" s="49"/>
      <c r="IF10" s="49"/>
      <c r="IG10" s="49"/>
      <c r="IH10" s="49"/>
      <c r="II10" s="49"/>
      <c r="IJ10" s="49"/>
      <c r="IK10" s="49"/>
      <c r="IL10" s="49"/>
      <c r="IM10" s="49"/>
      <c r="IN10" s="49"/>
      <c r="IO10" s="49"/>
      <c r="IP10" s="49"/>
      <c r="IQ10" s="49"/>
      <c r="IR10" s="49"/>
      <c r="IS10" s="50"/>
      <c r="IT10" s="50"/>
      <c r="IU10" s="50"/>
      <c r="IV10" s="49"/>
    </row>
    <row r="11" spans="1:256" s="4" customFormat="1" ht="53.4" customHeight="1" x14ac:dyDescent="0.25">
      <c r="A11" s="30" t="s">
        <v>12</v>
      </c>
      <c r="B11" s="27" t="s">
        <v>37</v>
      </c>
      <c r="C11" s="92" t="s">
        <v>104</v>
      </c>
      <c r="D11" s="80" t="s">
        <v>45</v>
      </c>
      <c r="E11" s="86">
        <v>1</v>
      </c>
      <c r="F11" s="87"/>
      <c r="G11" s="81">
        <f>E11*F11</f>
        <v>0</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IS11" s="5"/>
      <c r="IT11" s="5"/>
      <c r="IU11" s="6"/>
    </row>
    <row r="12" spans="1:256" s="4" customFormat="1" ht="86.25" customHeight="1" x14ac:dyDescent="0.25">
      <c r="A12" s="30" t="s">
        <v>39</v>
      </c>
      <c r="B12" s="28" t="s">
        <v>15</v>
      </c>
      <c r="C12" s="93" t="s">
        <v>106</v>
      </c>
      <c r="D12" s="82" t="s">
        <v>45</v>
      </c>
      <c r="E12" s="85">
        <v>1</v>
      </c>
      <c r="F12" s="88"/>
      <c r="G12" s="81">
        <f t="shared" ref="G12:G16" si="0">E12*F12</f>
        <v>0</v>
      </c>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IS12" s="5"/>
      <c r="IT12" s="5"/>
      <c r="IU12" s="6"/>
    </row>
    <row r="13" spans="1:256" s="4" customFormat="1" ht="87.75" customHeight="1" x14ac:dyDescent="0.25">
      <c r="A13" s="30" t="s">
        <v>40</v>
      </c>
      <c r="B13" s="28" t="s">
        <v>38</v>
      </c>
      <c r="C13" s="93" t="s">
        <v>105</v>
      </c>
      <c r="D13" s="82" t="s">
        <v>43</v>
      </c>
      <c r="E13" s="85">
        <v>10</v>
      </c>
      <c r="F13" s="88"/>
      <c r="G13" s="81">
        <f t="shared" si="0"/>
        <v>0</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IS13" s="5"/>
      <c r="IT13" s="5"/>
      <c r="IU13" s="6"/>
    </row>
    <row r="14" spans="1:256" s="4" customFormat="1" ht="73.95" customHeight="1" x14ac:dyDescent="0.25">
      <c r="A14" s="30" t="s">
        <v>41</v>
      </c>
      <c r="B14" s="28" t="s">
        <v>75</v>
      </c>
      <c r="C14" s="93" t="s">
        <v>107</v>
      </c>
      <c r="D14" s="82" t="s">
        <v>44</v>
      </c>
      <c r="E14" s="85">
        <v>1</v>
      </c>
      <c r="F14" s="88"/>
      <c r="G14" s="81">
        <f t="shared" si="0"/>
        <v>0</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IS14" s="5"/>
      <c r="IT14" s="5"/>
      <c r="IU14" s="6"/>
    </row>
    <row r="15" spans="1:256" s="4" customFormat="1" ht="96" customHeight="1" x14ac:dyDescent="0.25">
      <c r="A15" s="30" t="s">
        <v>42</v>
      </c>
      <c r="B15" s="28" t="s">
        <v>76</v>
      </c>
      <c r="C15" s="93" t="s">
        <v>108</v>
      </c>
      <c r="D15" s="82" t="s">
        <v>74</v>
      </c>
      <c r="E15" s="85">
        <v>12</v>
      </c>
      <c r="F15" s="88"/>
      <c r="G15" s="81">
        <f t="shared" si="0"/>
        <v>0</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IS15" s="5"/>
      <c r="IT15" s="5"/>
      <c r="IU15" s="6"/>
    </row>
    <row r="16" spans="1:256" s="4" customFormat="1" ht="54.75" customHeight="1" x14ac:dyDescent="0.25">
      <c r="A16" s="30" t="s">
        <v>77</v>
      </c>
      <c r="B16" s="28" t="s">
        <v>6</v>
      </c>
      <c r="C16" s="93" t="s">
        <v>153</v>
      </c>
      <c r="D16" s="82" t="s">
        <v>45</v>
      </c>
      <c r="E16" s="85">
        <v>1</v>
      </c>
      <c r="F16" s="88"/>
      <c r="G16" s="81">
        <f t="shared" si="0"/>
        <v>0</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IS16" s="5"/>
      <c r="IT16" s="5"/>
      <c r="IU16" s="6"/>
    </row>
    <row r="17" spans="1:255" s="7" customFormat="1" ht="22.5" customHeight="1" x14ac:dyDescent="0.25">
      <c r="A17" s="103" t="s">
        <v>49</v>
      </c>
      <c r="B17" s="104"/>
      <c r="C17" s="104"/>
      <c r="D17" s="104"/>
      <c r="E17" s="105"/>
      <c r="F17" s="33"/>
      <c r="G17" s="61">
        <f>SUM(G11:G16)</f>
        <v>0</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IS17" s="8"/>
      <c r="IT17" s="8"/>
      <c r="IU17" s="9"/>
    </row>
    <row r="18" spans="1:255" s="4" customFormat="1" ht="22.5" customHeight="1" x14ac:dyDescent="0.25">
      <c r="A18" s="42"/>
      <c r="B18" s="77"/>
      <c r="C18" s="47"/>
      <c r="D18" s="43"/>
      <c r="E18" s="43"/>
      <c r="F18" s="44"/>
      <c r="G18" s="62"/>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IS18" s="5"/>
      <c r="IT18" s="5"/>
      <c r="IU18" s="6"/>
    </row>
    <row r="19" spans="1:255" s="15" customFormat="1" ht="26.25" customHeight="1" x14ac:dyDescent="0.3">
      <c r="A19" s="32" t="s">
        <v>13</v>
      </c>
      <c r="B19" s="115" t="s">
        <v>84</v>
      </c>
      <c r="C19" s="115"/>
      <c r="D19" s="115"/>
      <c r="E19" s="115"/>
      <c r="F19" s="115"/>
      <c r="G19" s="115"/>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31"/>
      <c r="IS19" s="16"/>
      <c r="IT19" s="16"/>
      <c r="IU19" s="16"/>
    </row>
    <row r="20" spans="1:255" s="4" customFormat="1" ht="96" customHeight="1" x14ac:dyDescent="0.25">
      <c r="A20" s="71" t="s">
        <v>83</v>
      </c>
      <c r="B20" s="26" t="s">
        <v>112</v>
      </c>
      <c r="C20" s="91" t="s">
        <v>109</v>
      </c>
      <c r="D20" s="26" t="s">
        <v>45</v>
      </c>
      <c r="E20" s="84">
        <v>1</v>
      </c>
      <c r="F20" s="69"/>
      <c r="G20" s="63">
        <f>F20*E20</f>
        <v>0</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IS20" s="5"/>
      <c r="IT20" s="5"/>
      <c r="IU20" s="6"/>
    </row>
    <row r="21" spans="1:255" s="4" customFormat="1" ht="76.5" customHeight="1" x14ac:dyDescent="0.25">
      <c r="A21" s="71" t="s">
        <v>14</v>
      </c>
      <c r="B21" s="68" t="s">
        <v>111</v>
      </c>
      <c r="C21" s="91" t="s">
        <v>110</v>
      </c>
      <c r="D21" s="66" t="s">
        <v>45</v>
      </c>
      <c r="E21" s="83">
        <v>1</v>
      </c>
      <c r="F21" s="40"/>
      <c r="G21" s="63">
        <f t="shared" ref="G21:G30" si="1">F21*E21</f>
        <v>0</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IS21" s="5"/>
      <c r="IT21" s="5"/>
      <c r="IU21" s="6"/>
    </row>
    <row r="22" spans="1:255" s="4" customFormat="1" ht="63" customHeight="1" x14ac:dyDescent="0.25">
      <c r="A22" s="71" t="s">
        <v>24</v>
      </c>
      <c r="B22" s="66" t="s">
        <v>78</v>
      </c>
      <c r="C22" s="91" t="s">
        <v>113</v>
      </c>
      <c r="D22" s="66" t="s">
        <v>74</v>
      </c>
      <c r="E22" s="83">
        <v>45.5</v>
      </c>
      <c r="F22" s="40"/>
      <c r="G22" s="63">
        <f t="shared" si="1"/>
        <v>0</v>
      </c>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IS22" s="5"/>
      <c r="IT22" s="5"/>
      <c r="IU22" s="6"/>
    </row>
    <row r="23" spans="1:255" s="4" customFormat="1" ht="61.5" customHeight="1" x14ac:dyDescent="0.25">
      <c r="A23" s="71" t="s">
        <v>54</v>
      </c>
      <c r="B23" s="66" t="s">
        <v>79</v>
      </c>
      <c r="C23" s="91" t="s">
        <v>114</v>
      </c>
      <c r="D23" s="66" t="s">
        <v>74</v>
      </c>
      <c r="E23" s="83">
        <v>21</v>
      </c>
      <c r="F23" s="40"/>
      <c r="G23" s="63">
        <f t="shared" si="1"/>
        <v>0</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IS23" s="5"/>
      <c r="IT23" s="5"/>
      <c r="IU23" s="6"/>
    </row>
    <row r="24" spans="1:255" s="4" customFormat="1" ht="63" customHeight="1" x14ac:dyDescent="0.25">
      <c r="A24" s="71" t="s">
        <v>55</v>
      </c>
      <c r="B24" s="66" t="s">
        <v>64</v>
      </c>
      <c r="C24" s="91" t="s">
        <v>115</v>
      </c>
      <c r="D24" s="66" t="s">
        <v>43</v>
      </c>
      <c r="E24" s="83">
        <v>13.5</v>
      </c>
      <c r="F24" s="40"/>
      <c r="G24" s="63">
        <f t="shared" si="1"/>
        <v>0</v>
      </c>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IS24" s="5"/>
      <c r="IT24" s="5"/>
      <c r="IU24" s="6"/>
    </row>
    <row r="25" spans="1:255" s="4" customFormat="1" ht="48.75" customHeight="1" x14ac:dyDescent="0.25">
      <c r="A25" s="71" t="s">
        <v>56</v>
      </c>
      <c r="B25" s="66" t="s">
        <v>63</v>
      </c>
      <c r="C25" s="91" t="s">
        <v>116</v>
      </c>
      <c r="D25" s="66" t="s">
        <v>44</v>
      </c>
      <c r="E25" s="83">
        <v>4</v>
      </c>
      <c r="F25" s="40"/>
      <c r="G25" s="63">
        <f t="shared" si="1"/>
        <v>0</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IS25" s="5"/>
      <c r="IT25" s="5"/>
      <c r="IU25" s="6"/>
    </row>
    <row r="26" spans="1:255" s="4" customFormat="1" ht="49.95" customHeight="1" x14ac:dyDescent="0.25">
      <c r="A26" s="71" t="s">
        <v>57</v>
      </c>
      <c r="B26" s="66" t="s">
        <v>72</v>
      </c>
      <c r="C26" s="91" t="s">
        <v>117</v>
      </c>
      <c r="D26" s="66" t="s">
        <v>44</v>
      </c>
      <c r="E26" s="83">
        <v>2</v>
      </c>
      <c r="F26" s="40"/>
      <c r="G26" s="63">
        <f t="shared" si="1"/>
        <v>0</v>
      </c>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IS26" s="5"/>
      <c r="IT26" s="5"/>
      <c r="IU26" s="6"/>
    </row>
    <row r="27" spans="1:255" s="4" customFormat="1" ht="49.95" customHeight="1" x14ac:dyDescent="0.25">
      <c r="A27" s="71" t="s">
        <v>58</v>
      </c>
      <c r="B27" s="66" t="s">
        <v>85</v>
      </c>
      <c r="C27" s="91" t="s">
        <v>118</v>
      </c>
      <c r="D27" s="66" t="s">
        <v>44</v>
      </c>
      <c r="E27" s="83">
        <v>2</v>
      </c>
      <c r="F27" s="40"/>
      <c r="G27" s="63">
        <f t="shared" ref="G27" si="2">F27*E27</f>
        <v>0</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IS27" s="5"/>
      <c r="IT27" s="5"/>
      <c r="IU27" s="6"/>
    </row>
    <row r="28" spans="1:255" s="4" customFormat="1" ht="47.4" customHeight="1" x14ac:dyDescent="0.25">
      <c r="A28" s="71" t="s">
        <v>59</v>
      </c>
      <c r="B28" s="66" t="s">
        <v>62</v>
      </c>
      <c r="C28" s="91" t="s">
        <v>119</v>
      </c>
      <c r="D28" s="66" t="s">
        <v>44</v>
      </c>
      <c r="E28" s="83">
        <v>3</v>
      </c>
      <c r="F28" s="40"/>
      <c r="G28" s="63">
        <f t="shared" si="1"/>
        <v>0</v>
      </c>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IS28" s="5"/>
      <c r="IT28" s="5"/>
      <c r="IU28" s="6"/>
    </row>
    <row r="29" spans="1:255" s="4" customFormat="1" ht="47.4" customHeight="1" x14ac:dyDescent="0.25">
      <c r="A29" s="71" t="s">
        <v>60</v>
      </c>
      <c r="B29" s="66" t="s">
        <v>86</v>
      </c>
      <c r="C29" s="91" t="s">
        <v>120</v>
      </c>
      <c r="D29" s="66" t="s">
        <v>44</v>
      </c>
      <c r="E29" s="83">
        <v>2</v>
      </c>
      <c r="F29" s="40"/>
      <c r="G29" s="63">
        <f t="shared" si="1"/>
        <v>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IS29" s="5"/>
      <c r="IT29" s="5"/>
      <c r="IU29" s="6"/>
    </row>
    <row r="30" spans="1:255" s="4" customFormat="1" ht="60" customHeight="1" x14ac:dyDescent="0.25">
      <c r="A30" s="71" t="s">
        <v>73</v>
      </c>
      <c r="B30" s="66" t="s">
        <v>61</v>
      </c>
      <c r="C30" s="91" t="s">
        <v>121</v>
      </c>
      <c r="D30" s="66" t="s">
        <v>74</v>
      </c>
      <c r="E30" s="83">
        <v>14</v>
      </c>
      <c r="F30" s="40"/>
      <c r="G30" s="63">
        <f t="shared" si="1"/>
        <v>0</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IS30" s="5"/>
      <c r="IT30" s="5"/>
      <c r="IU30" s="6"/>
    </row>
    <row r="31" spans="1:255" s="7" customFormat="1" ht="22.5" customHeight="1" x14ac:dyDescent="0.25">
      <c r="A31" s="103" t="s">
        <v>48</v>
      </c>
      <c r="B31" s="104"/>
      <c r="C31" s="104"/>
      <c r="D31" s="104"/>
      <c r="E31" s="105"/>
      <c r="F31" s="33"/>
      <c r="G31" s="61">
        <f>SUM(G20:G30)</f>
        <v>0</v>
      </c>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IS31" s="8"/>
      <c r="IT31" s="8"/>
      <c r="IU31" s="9"/>
    </row>
    <row r="32" spans="1:255" s="4" customFormat="1" ht="22.5" customHeight="1" x14ac:dyDescent="0.25">
      <c r="A32" s="41"/>
      <c r="B32" s="78"/>
      <c r="C32" s="48"/>
      <c r="D32" s="41"/>
      <c r="E32" s="41"/>
      <c r="F32" s="40"/>
      <c r="G32" s="64"/>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IS32" s="5"/>
      <c r="IT32" s="5"/>
      <c r="IU32" s="6"/>
    </row>
    <row r="33" spans="1:255" s="15" customFormat="1" ht="26.25" customHeight="1" x14ac:dyDescent="0.3">
      <c r="A33" s="32" t="s">
        <v>16</v>
      </c>
      <c r="B33" s="115" t="s">
        <v>47</v>
      </c>
      <c r="C33" s="115"/>
      <c r="D33" s="115"/>
      <c r="E33" s="115"/>
      <c r="F33" s="115"/>
      <c r="G33" s="115"/>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31"/>
      <c r="IS33" s="16"/>
      <c r="IT33" s="16"/>
      <c r="IU33" s="16"/>
    </row>
    <row r="34" spans="1:255" s="4" customFormat="1" ht="114.75" customHeight="1" x14ac:dyDescent="0.25">
      <c r="A34" s="35" t="s">
        <v>17</v>
      </c>
      <c r="B34" s="26" t="s">
        <v>122</v>
      </c>
      <c r="C34" s="72" t="s">
        <v>123</v>
      </c>
      <c r="D34" s="26" t="s">
        <v>45</v>
      </c>
      <c r="E34" s="84">
        <v>1</v>
      </c>
      <c r="F34" s="34"/>
      <c r="G34" s="63">
        <f>E34*F34</f>
        <v>0</v>
      </c>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IS34" s="5"/>
      <c r="IT34" s="5"/>
      <c r="IU34" s="6"/>
    </row>
    <row r="35" spans="1:255" s="4" customFormat="1" ht="108" customHeight="1" x14ac:dyDescent="0.25">
      <c r="A35" s="71" t="s">
        <v>65</v>
      </c>
      <c r="B35" s="68" t="s">
        <v>124</v>
      </c>
      <c r="C35" s="57" t="s">
        <v>143</v>
      </c>
      <c r="D35" s="66" t="s">
        <v>45</v>
      </c>
      <c r="E35" s="83">
        <v>1</v>
      </c>
      <c r="F35" s="40"/>
      <c r="G35" s="63">
        <f>E35*F35</f>
        <v>0</v>
      </c>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IS35" s="5"/>
      <c r="IT35" s="5"/>
      <c r="IU35" s="6"/>
    </row>
    <row r="36" spans="1:255" s="4" customFormat="1" ht="83.4" customHeight="1" x14ac:dyDescent="0.25">
      <c r="A36" s="71" t="s">
        <v>149</v>
      </c>
      <c r="B36" s="66" t="s">
        <v>150</v>
      </c>
      <c r="C36" s="57" t="s">
        <v>151</v>
      </c>
      <c r="D36" s="66" t="s">
        <v>44</v>
      </c>
      <c r="E36" s="83">
        <v>7</v>
      </c>
      <c r="F36" s="40"/>
      <c r="G36" s="63">
        <f>E36*F36</f>
        <v>0</v>
      </c>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IS36" s="5"/>
      <c r="IT36" s="5"/>
      <c r="IU36" s="6"/>
    </row>
    <row r="37" spans="1:255" s="7" customFormat="1" ht="22.5" customHeight="1" x14ac:dyDescent="0.25">
      <c r="A37" s="103" t="s">
        <v>50</v>
      </c>
      <c r="B37" s="104"/>
      <c r="C37" s="104"/>
      <c r="D37" s="104"/>
      <c r="E37" s="105"/>
      <c r="F37" s="33"/>
      <c r="G37" s="61">
        <f>SUM(G34:G36)</f>
        <v>0</v>
      </c>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IS37" s="8"/>
      <c r="IT37" s="8"/>
      <c r="IU37" s="9"/>
    </row>
    <row r="38" spans="1:255" s="4" customFormat="1" ht="22.5" customHeight="1" x14ac:dyDescent="0.25">
      <c r="A38" s="41"/>
      <c r="B38" s="78"/>
      <c r="C38" s="41"/>
      <c r="D38" s="41"/>
      <c r="E38" s="41"/>
      <c r="F38" s="40"/>
      <c r="G38" s="64"/>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IS38" s="5"/>
      <c r="IT38" s="5"/>
      <c r="IU38" s="6"/>
    </row>
    <row r="39" spans="1:255" s="15" customFormat="1" ht="26.25" customHeight="1" x14ac:dyDescent="0.3">
      <c r="A39" s="32" t="s">
        <v>18</v>
      </c>
      <c r="B39" s="115" t="s">
        <v>34</v>
      </c>
      <c r="C39" s="115"/>
      <c r="D39" s="115"/>
      <c r="E39" s="115"/>
      <c r="F39" s="115"/>
      <c r="G39" s="115"/>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31"/>
      <c r="IS39" s="16"/>
      <c r="IT39" s="16"/>
      <c r="IU39" s="16"/>
    </row>
    <row r="40" spans="1:255" s="4" customFormat="1" ht="113.25" customHeight="1" x14ac:dyDescent="0.25">
      <c r="A40" s="35" t="s">
        <v>19</v>
      </c>
      <c r="B40" s="67" t="s">
        <v>129</v>
      </c>
      <c r="C40" s="72" t="s">
        <v>125</v>
      </c>
      <c r="D40" s="26" t="s">
        <v>43</v>
      </c>
      <c r="E40" s="84">
        <v>8</v>
      </c>
      <c r="F40" s="34"/>
      <c r="G40" s="63">
        <f>E40*F40</f>
        <v>0</v>
      </c>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IS40" s="5"/>
      <c r="IT40" s="5"/>
      <c r="IU40" s="6"/>
    </row>
    <row r="41" spans="1:255" s="4" customFormat="1" ht="108.75" customHeight="1" x14ac:dyDescent="0.25">
      <c r="A41" s="71" t="s">
        <v>20</v>
      </c>
      <c r="B41" s="67" t="s">
        <v>130</v>
      </c>
      <c r="C41" s="72" t="s">
        <v>126</v>
      </c>
      <c r="D41" s="68" t="s">
        <v>43</v>
      </c>
      <c r="E41" s="84">
        <v>9</v>
      </c>
      <c r="F41" s="69"/>
      <c r="G41" s="63">
        <f>E41*F41</f>
        <v>0</v>
      </c>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IS41" s="5"/>
      <c r="IT41" s="5"/>
      <c r="IU41" s="6"/>
    </row>
    <row r="42" spans="1:255" s="4" customFormat="1" ht="67.5" customHeight="1" x14ac:dyDescent="0.25">
      <c r="A42" s="71" t="s">
        <v>21</v>
      </c>
      <c r="B42" s="67" t="s">
        <v>95</v>
      </c>
      <c r="C42" s="57" t="s">
        <v>128</v>
      </c>
      <c r="D42" s="66" t="s">
        <v>44</v>
      </c>
      <c r="E42" s="83">
        <v>3</v>
      </c>
      <c r="F42" s="40"/>
      <c r="G42" s="63">
        <f t="shared" ref="G42:G50" si="3">E42*F42</f>
        <v>0</v>
      </c>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IS42" s="5"/>
      <c r="IT42" s="5"/>
      <c r="IU42" s="6"/>
    </row>
    <row r="43" spans="1:255" s="4" customFormat="1" ht="65.25" customHeight="1" x14ac:dyDescent="0.25">
      <c r="A43" s="71" t="s">
        <v>22</v>
      </c>
      <c r="B43" s="67" t="s">
        <v>94</v>
      </c>
      <c r="C43" s="57" t="s">
        <v>127</v>
      </c>
      <c r="D43" s="66" t="s">
        <v>44</v>
      </c>
      <c r="E43" s="83">
        <v>1</v>
      </c>
      <c r="F43" s="40"/>
      <c r="G43" s="63">
        <f t="shared" ref="G43" si="4">E43*F43</f>
        <v>0</v>
      </c>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IS43" s="5"/>
      <c r="IT43" s="5"/>
      <c r="IU43" s="6"/>
    </row>
    <row r="44" spans="1:255" s="4" customFormat="1" ht="68.25" customHeight="1" x14ac:dyDescent="0.25">
      <c r="A44" s="71" t="s">
        <v>26</v>
      </c>
      <c r="B44" s="67" t="s">
        <v>92</v>
      </c>
      <c r="C44" s="57" t="s">
        <v>131</v>
      </c>
      <c r="D44" s="66" t="s">
        <v>44</v>
      </c>
      <c r="E44" s="83">
        <v>2</v>
      </c>
      <c r="F44" s="40"/>
      <c r="G44" s="63">
        <f t="shared" ref="G44" si="5">E44*F44</f>
        <v>0</v>
      </c>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IS44" s="5"/>
      <c r="IT44" s="5"/>
      <c r="IU44" s="6"/>
    </row>
    <row r="45" spans="1:255" s="4" customFormat="1" ht="69" customHeight="1" x14ac:dyDescent="0.25">
      <c r="A45" s="71" t="s">
        <v>27</v>
      </c>
      <c r="B45" s="67" t="s">
        <v>93</v>
      </c>
      <c r="C45" s="57" t="s">
        <v>132</v>
      </c>
      <c r="D45" s="66" t="s">
        <v>44</v>
      </c>
      <c r="E45" s="83">
        <v>5</v>
      </c>
      <c r="F45" s="40"/>
      <c r="G45" s="63">
        <f t="shared" si="3"/>
        <v>0</v>
      </c>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IS45" s="5"/>
      <c r="IT45" s="5"/>
      <c r="IU45" s="6"/>
    </row>
    <row r="46" spans="1:255" s="4" customFormat="1" ht="75" customHeight="1" x14ac:dyDescent="0.25">
      <c r="A46" s="71" t="s">
        <v>68</v>
      </c>
      <c r="B46" s="67" t="s">
        <v>133</v>
      </c>
      <c r="C46" s="57" t="s">
        <v>134</v>
      </c>
      <c r="D46" s="66" t="s">
        <v>44</v>
      </c>
      <c r="E46" s="83">
        <v>1</v>
      </c>
      <c r="F46" s="40"/>
      <c r="G46" s="63">
        <f t="shared" si="3"/>
        <v>0</v>
      </c>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IS46" s="5"/>
      <c r="IT46" s="5"/>
      <c r="IU46" s="6"/>
    </row>
    <row r="47" spans="1:255" s="4" customFormat="1" ht="69.75" customHeight="1" x14ac:dyDescent="0.25">
      <c r="A47" s="71" t="s">
        <v>69</v>
      </c>
      <c r="B47" s="67" t="s">
        <v>135</v>
      </c>
      <c r="C47" s="57" t="s">
        <v>152</v>
      </c>
      <c r="D47" s="66" t="s">
        <v>74</v>
      </c>
      <c r="E47" s="83">
        <v>13</v>
      </c>
      <c r="F47" s="40"/>
      <c r="G47" s="63">
        <f t="shared" si="3"/>
        <v>0</v>
      </c>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IS47" s="5"/>
      <c r="IT47" s="5"/>
      <c r="IU47" s="6"/>
    </row>
    <row r="48" spans="1:255" s="4" customFormat="1" ht="81.75" customHeight="1" x14ac:dyDescent="0.25">
      <c r="A48" s="71" t="s">
        <v>87</v>
      </c>
      <c r="B48" s="67" t="s">
        <v>96</v>
      </c>
      <c r="C48" s="57" t="s">
        <v>136</v>
      </c>
      <c r="D48" s="66" t="s">
        <v>44</v>
      </c>
      <c r="E48" s="83">
        <v>1</v>
      </c>
      <c r="F48" s="40"/>
      <c r="G48" s="63">
        <f t="shared" si="3"/>
        <v>0</v>
      </c>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IS48" s="5"/>
      <c r="IT48" s="5"/>
      <c r="IU48" s="6"/>
    </row>
    <row r="49" spans="1:255" s="4" customFormat="1" ht="86.25" customHeight="1" x14ac:dyDescent="0.25">
      <c r="A49" s="71" t="s">
        <v>88</v>
      </c>
      <c r="B49" s="67" t="s">
        <v>90</v>
      </c>
      <c r="C49" s="57" t="s">
        <v>137</v>
      </c>
      <c r="D49" s="66" t="s">
        <v>44</v>
      </c>
      <c r="E49" s="83">
        <v>2</v>
      </c>
      <c r="F49" s="40"/>
      <c r="G49" s="63">
        <f t="shared" si="3"/>
        <v>0</v>
      </c>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IS49" s="5"/>
      <c r="IT49" s="5"/>
      <c r="IU49" s="6"/>
    </row>
    <row r="50" spans="1:255" s="4" customFormat="1" ht="79.95" customHeight="1" x14ac:dyDescent="0.25">
      <c r="A50" s="71" t="s">
        <v>89</v>
      </c>
      <c r="B50" s="67" t="s">
        <v>138</v>
      </c>
      <c r="C50" s="57" t="s">
        <v>144</v>
      </c>
      <c r="D50" s="66" t="s">
        <v>45</v>
      </c>
      <c r="E50" s="83">
        <v>1</v>
      </c>
      <c r="F50" s="40"/>
      <c r="G50" s="63">
        <f t="shared" si="3"/>
        <v>0</v>
      </c>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IS50" s="5"/>
      <c r="IT50" s="5"/>
      <c r="IU50" s="6"/>
    </row>
    <row r="51" spans="1:255" s="7" customFormat="1" ht="22.5" customHeight="1" x14ac:dyDescent="0.25">
      <c r="A51" s="103" t="s">
        <v>51</v>
      </c>
      <c r="B51" s="104"/>
      <c r="C51" s="104"/>
      <c r="D51" s="104"/>
      <c r="E51" s="105"/>
      <c r="F51" s="33"/>
      <c r="G51" s="61">
        <f>SUM(G40:G50)</f>
        <v>0</v>
      </c>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IS51" s="8"/>
      <c r="IT51" s="8"/>
      <c r="IU51" s="9"/>
    </row>
    <row r="52" spans="1:255" s="4" customFormat="1" ht="22.5" customHeight="1" x14ac:dyDescent="0.25">
      <c r="A52" s="41"/>
      <c r="B52" s="78"/>
      <c r="C52" s="41"/>
      <c r="D52" s="41"/>
      <c r="E52" s="41"/>
      <c r="F52" s="40"/>
      <c r="G52" s="64"/>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IS52" s="5"/>
      <c r="IT52" s="5"/>
      <c r="IU52" s="6"/>
    </row>
    <row r="53" spans="1:255" s="15" customFormat="1" ht="26.25" customHeight="1" x14ac:dyDescent="0.3">
      <c r="A53" s="70" t="s">
        <v>28</v>
      </c>
      <c r="B53" s="119" t="s">
        <v>35</v>
      </c>
      <c r="C53" s="119"/>
      <c r="D53" s="119"/>
      <c r="E53" s="119"/>
      <c r="F53" s="119"/>
      <c r="G53" s="119"/>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31"/>
      <c r="IS53" s="16"/>
      <c r="IT53" s="16"/>
      <c r="IU53" s="16"/>
    </row>
    <row r="54" spans="1:255" s="4" customFormat="1" ht="118.95" customHeight="1" x14ac:dyDescent="0.25">
      <c r="A54" s="35" t="s">
        <v>29</v>
      </c>
      <c r="B54" s="67" t="s">
        <v>82</v>
      </c>
      <c r="C54" s="72" t="s">
        <v>145</v>
      </c>
      <c r="D54" s="55" t="s">
        <v>74</v>
      </c>
      <c r="E54" s="89">
        <v>9</v>
      </c>
      <c r="F54" s="34"/>
      <c r="G54" s="75">
        <f>E54*F54</f>
        <v>0</v>
      </c>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IS54" s="5"/>
      <c r="IT54" s="5"/>
      <c r="IU54" s="6"/>
    </row>
    <row r="55" spans="1:255" s="4" customFormat="1" ht="120.6" customHeight="1" x14ac:dyDescent="0.25">
      <c r="A55" s="71" t="s">
        <v>30</v>
      </c>
      <c r="B55" s="67" t="s">
        <v>81</v>
      </c>
      <c r="C55" s="57" t="s">
        <v>146</v>
      </c>
      <c r="D55" s="55" t="s">
        <v>74</v>
      </c>
      <c r="E55" s="90">
        <v>35</v>
      </c>
      <c r="F55" s="40"/>
      <c r="G55" s="75">
        <f t="shared" ref="G55" si="6">E55*F55</f>
        <v>0</v>
      </c>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IS55" s="5"/>
      <c r="IT55" s="5"/>
      <c r="IU55" s="6"/>
    </row>
    <row r="56" spans="1:255" s="4" customFormat="1" ht="162" customHeight="1" x14ac:dyDescent="0.25">
      <c r="A56" s="71" t="s">
        <v>31</v>
      </c>
      <c r="B56" s="67" t="s">
        <v>80</v>
      </c>
      <c r="C56" s="57" t="s">
        <v>147</v>
      </c>
      <c r="D56" s="55" t="s">
        <v>74</v>
      </c>
      <c r="E56" s="89">
        <v>28</v>
      </c>
      <c r="F56" s="69"/>
      <c r="G56" s="75">
        <f>E56*F56</f>
        <v>0</v>
      </c>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IS56" s="5"/>
      <c r="IT56" s="5"/>
      <c r="IU56" s="6"/>
    </row>
    <row r="57" spans="1:255" s="4" customFormat="1" ht="82.5" customHeight="1" x14ac:dyDescent="0.25">
      <c r="A57" s="71" t="s">
        <v>91</v>
      </c>
      <c r="B57" s="67" t="s">
        <v>140</v>
      </c>
      <c r="C57" s="57" t="s">
        <v>139</v>
      </c>
      <c r="D57" s="55" t="s">
        <v>44</v>
      </c>
      <c r="E57" s="89">
        <v>2</v>
      </c>
      <c r="F57" s="69"/>
      <c r="G57" s="75">
        <f>E57*F57</f>
        <v>0</v>
      </c>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IS57" s="5"/>
      <c r="IT57" s="5"/>
      <c r="IU57" s="6"/>
    </row>
    <row r="58" spans="1:255" s="7" customFormat="1" ht="22.5" customHeight="1" x14ac:dyDescent="0.25">
      <c r="A58" s="116" t="s">
        <v>52</v>
      </c>
      <c r="B58" s="117"/>
      <c r="C58" s="117"/>
      <c r="D58" s="117"/>
      <c r="E58" s="118"/>
      <c r="F58" s="73"/>
      <c r="G58" s="74">
        <f>SUM(G54:G57)</f>
        <v>0</v>
      </c>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IS58" s="8"/>
      <c r="IT58" s="8"/>
      <c r="IU58" s="9"/>
    </row>
    <row r="59" spans="1:255" s="4" customFormat="1" ht="22.5" customHeight="1" x14ac:dyDescent="0.25">
      <c r="A59" s="41"/>
      <c r="B59" s="78"/>
      <c r="C59" s="41"/>
      <c r="D59" s="41"/>
      <c r="E59" s="41"/>
      <c r="F59" s="40"/>
      <c r="G59" s="64"/>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IS59" s="5"/>
      <c r="IT59" s="5"/>
      <c r="IU59" s="6"/>
    </row>
    <row r="60" spans="1:255" s="15" customFormat="1" ht="26.25" customHeight="1" x14ac:dyDescent="0.3">
      <c r="A60" s="70" t="s">
        <v>32</v>
      </c>
      <c r="B60" s="119" t="s">
        <v>36</v>
      </c>
      <c r="C60" s="119"/>
      <c r="D60" s="119"/>
      <c r="E60" s="119"/>
      <c r="F60" s="119"/>
      <c r="G60" s="119"/>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31"/>
      <c r="IS60" s="16"/>
      <c r="IT60" s="16"/>
      <c r="IU60" s="16"/>
    </row>
    <row r="61" spans="1:255" s="4" customFormat="1" ht="108.75" customHeight="1" x14ac:dyDescent="0.25">
      <c r="A61" s="71" t="s">
        <v>97</v>
      </c>
      <c r="B61" s="66" t="s">
        <v>66</v>
      </c>
      <c r="C61" s="57" t="s">
        <v>148</v>
      </c>
      <c r="D61" s="55" t="s">
        <v>44</v>
      </c>
      <c r="E61" s="90">
        <v>2</v>
      </c>
      <c r="F61" s="40"/>
      <c r="G61" s="75">
        <f t="shared" ref="G61:G64" si="7">E61*F61</f>
        <v>0</v>
      </c>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IS61" s="5"/>
      <c r="IT61" s="5"/>
      <c r="IU61" s="6"/>
    </row>
    <row r="62" spans="1:255" s="4" customFormat="1" ht="69.75" customHeight="1" x14ac:dyDescent="0.25">
      <c r="A62" s="71" t="s">
        <v>98</v>
      </c>
      <c r="B62" s="66" t="s">
        <v>67</v>
      </c>
      <c r="C62" s="57" t="s">
        <v>141</v>
      </c>
      <c r="D62" s="55" t="s">
        <v>44</v>
      </c>
      <c r="E62" s="90">
        <v>2</v>
      </c>
      <c r="F62" s="40"/>
      <c r="G62" s="75">
        <f t="shared" si="7"/>
        <v>0</v>
      </c>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IS62" s="5"/>
      <c r="IT62" s="5"/>
      <c r="IU62" s="6"/>
    </row>
    <row r="63" spans="1:255" s="4" customFormat="1" ht="44.25" customHeight="1" x14ac:dyDescent="0.25">
      <c r="A63" s="71" t="s">
        <v>99</v>
      </c>
      <c r="B63" s="66" t="s">
        <v>100</v>
      </c>
      <c r="C63" s="57" t="s">
        <v>101</v>
      </c>
      <c r="D63" s="55" t="s">
        <v>44</v>
      </c>
      <c r="E63" s="90">
        <v>7</v>
      </c>
      <c r="F63" s="40"/>
      <c r="G63" s="75">
        <f t="shared" si="7"/>
        <v>0</v>
      </c>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IS63" s="5"/>
      <c r="IT63" s="5"/>
      <c r="IU63" s="6"/>
    </row>
    <row r="64" spans="1:255" s="4" customFormat="1" ht="69.75" customHeight="1" x14ac:dyDescent="0.25">
      <c r="A64" s="71" t="s">
        <v>102</v>
      </c>
      <c r="B64" s="66" t="s">
        <v>103</v>
      </c>
      <c r="C64" s="57" t="s">
        <v>142</v>
      </c>
      <c r="D64" s="55" t="s">
        <v>44</v>
      </c>
      <c r="E64" s="90">
        <v>2</v>
      </c>
      <c r="F64" s="40"/>
      <c r="G64" s="75">
        <f t="shared" si="7"/>
        <v>0</v>
      </c>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IS64" s="5"/>
      <c r="IT64" s="5"/>
      <c r="IU64" s="6"/>
    </row>
    <row r="65" spans="1:255" s="7" customFormat="1" ht="22.5" customHeight="1" x14ac:dyDescent="0.25">
      <c r="A65" s="116" t="s">
        <v>53</v>
      </c>
      <c r="B65" s="117"/>
      <c r="C65" s="117"/>
      <c r="D65" s="117"/>
      <c r="E65" s="118"/>
      <c r="F65" s="73"/>
      <c r="G65" s="74">
        <f>SUM(G61:G64)</f>
        <v>0</v>
      </c>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IS65" s="8"/>
      <c r="IT65" s="8"/>
      <c r="IU65" s="9"/>
    </row>
    <row r="66" spans="1:255" s="7" customFormat="1" ht="22.95" customHeight="1" x14ac:dyDescent="0.25">
      <c r="A66" s="39"/>
      <c r="B66" s="79"/>
      <c r="C66" s="56"/>
      <c r="D66" s="36"/>
      <c r="E66" s="37"/>
      <c r="F66" s="38"/>
      <c r="G66" s="65"/>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IS66" s="8"/>
      <c r="IT66" s="8"/>
      <c r="IU66" s="9"/>
    </row>
    <row r="67" spans="1:255" ht="21.75" customHeight="1" x14ac:dyDescent="0.25">
      <c r="A67" s="112" t="s">
        <v>70</v>
      </c>
      <c r="B67" s="113"/>
      <c r="C67" s="113"/>
      <c r="D67" s="113"/>
      <c r="E67" s="114"/>
      <c r="F67" s="21"/>
      <c r="G67" s="53">
        <f>SUM(G65,G58,G51,G37,G31,G17)</f>
        <v>0</v>
      </c>
    </row>
    <row r="68" spans="1:255" ht="18" customHeight="1" x14ac:dyDescent="0.25">
      <c r="A68" s="94" t="s">
        <v>5</v>
      </c>
      <c r="B68" s="95"/>
      <c r="C68" s="95"/>
      <c r="D68" s="95"/>
      <c r="E68" s="96"/>
      <c r="F68" s="22"/>
      <c r="G68" s="54">
        <f>G67*0.2</f>
        <v>0</v>
      </c>
    </row>
    <row r="69" spans="1:255" ht="18" customHeight="1" x14ac:dyDescent="0.25">
      <c r="A69" s="97" t="s">
        <v>71</v>
      </c>
      <c r="B69" s="98"/>
      <c r="C69" s="98"/>
      <c r="D69" s="98"/>
      <c r="E69" s="99"/>
      <c r="F69" s="22"/>
      <c r="G69" s="53">
        <f>G67+G68</f>
        <v>0</v>
      </c>
    </row>
    <row r="70" spans="1:255" ht="29.25" customHeight="1" x14ac:dyDescent="0.25"/>
  </sheetData>
  <mergeCells count="21">
    <mergeCell ref="A1:H1"/>
    <mergeCell ref="A5:G5"/>
    <mergeCell ref="A31:E31"/>
    <mergeCell ref="B33:G33"/>
    <mergeCell ref="B39:G39"/>
    <mergeCell ref="A68:E68"/>
    <mergeCell ref="A69:E69"/>
    <mergeCell ref="A2:G2"/>
    <mergeCell ref="A3:G3"/>
    <mergeCell ref="B10:G10"/>
    <mergeCell ref="A17:E17"/>
    <mergeCell ref="A6:G6"/>
    <mergeCell ref="A7:G7"/>
    <mergeCell ref="A67:E67"/>
    <mergeCell ref="A37:E37"/>
    <mergeCell ref="B19:G19"/>
    <mergeCell ref="A51:E51"/>
    <mergeCell ref="A58:E58"/>
    <mergeCell ref="B60:G60"/>
    <mergeCell ref="A65:E65"/>
    <mergeCell ref="B53:G53"/>
  </mergeCells>
  <printOptions horizontalCentered="1"/>
  <pageMargins left="0" right="0" top="1.0629921259842521" bottom="1.0629921259842521" header="0.78740157480314965" footer="0.78740157480314965"/>
  <pageSetup paperSize="8" scale="70" fitToHeight="0" orientation="portrait" useFirstPageNumber="1" r:id="rId1"/>
  <headerFooter differentOddEven="1" alignWithMargins="0">
    <oddHeader>&amp;C&amp;"Times New Roman,Normal"&amp;12&amp;F</oddHeader>
    <oddFooter>&amp;C&amp;"Times New Roman,Normal"&amp;12Page &amp;P/&amp;N</oddFooter>
  </headerFooter>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DPGF</vt:lpstr>
      <vt:lpstr>DPGF!_Toc177737252</vt:lpstr>
      <vt:lpstr>DPGF!_Toc177737259</vt:lpstr>
      <vt:lpstr>Excel_BuiltIn_Print_Area_1_1</vt:lpstr>
      <vt:lpstr>Excel_BuiltIn_Print_Area_2</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Fabienne Louyot</dc:creator>
  <cp:lastModifiedBy>LAMBERT Sandrine</cp:lastModifiedBy>
  <cp:lastPrinted>2024-09-09T18:05:36Z</cp:lastPrinted>
  <dcterms:created xsi:type="dcterms:W3CDTF">2010-09-09T10:12:39Z</dcterms:created>
  <dcterms:modified xsi:type="dcterms:W3CDTF">2025-03-25T15:22:05Z</dcterms:modified>
</cp:coreProperties>
</file>